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<sst xmlns="http://schemas.openxmlformats.org/spreadsheetml/2006/main" count="295" uniqueCount="221">
  <si>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</si>
  <si>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</si>
  <si>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</si>
  <si>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</si>
  <si>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</si>
  <si>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</si>
  <si>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</si>
  <si>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</si>
  <si>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</si>
  <si>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</si>
  <si>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</si>
  <si>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</si>
  <si>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</si>
  <si>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</si>
  <si>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</si>
  <si>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</si>
  <si>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</si>
  <si>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</si>
  <si>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</si>
  <si>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</si>
  <si>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</si>
  <si>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</si>
  <si>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</si>
  <si>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</si>
  <si>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</si>
  <si>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</si>
  <si>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</si>
  <si>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</si>
  <si>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</si>
  <si>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</si>
  <si>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</si>
  <si>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</si>
  <si>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</si>
  <si>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</si>
  <si>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</si>
  <si>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</si>
  <si>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</si>
  <si>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</si>
  <si>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</si>
  <si>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</si>
  <si>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</si>
  <si>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</si>
  <si>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</si>
  <si>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</si>
  <si>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</si>
  <si>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</si>
  <si>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</si>
  <si>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</si>
  <si>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</si>
  <si>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</si>
  <si>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</si>
  <si>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</si>
  <si>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</si>
  <si>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</si>
  <si>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</si>
  <si>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</si>
  <si>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</si>
  <si>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</si>
  <si>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</si>
  <si>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</si>
  <si>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</si>
  <si>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</si>
  <si>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</si>
  <si>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</si>
  <si>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</si>
  <si>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</si>
  <si>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</si>
  <si>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</si>
  <si>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</si>
  <si>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</si>
  <si>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</si>
  <si>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</si>
  <si>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</si>
  <si>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</si>
  <si>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</si>
  <si>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</si>
  <si>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</si>
  <si>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</si>
  <si>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</si>
  <si>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</si>
  <si>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</si>
  <si>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</si>
  <si>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</si>
  <si>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</si>
  <si>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</si>
  <si>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</si>
  <si>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</si>
  <si>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</si>
  <si>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</si>
  <si>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</si>
  <si>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</si>
  <si>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</si>
  <si>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</si>
  <si>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</si>
  <si>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</si>
  <si>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</si>
  <si>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</si>
  <si>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</si>
  <si>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</si>
  <si>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</si>
  <si>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</si>
  <si>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</si>
  <si>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</si>
  <si>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</si>
  <si>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</si>
  <si>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</si>
  <si>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</si>
  <si>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</si>
  <si>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</si>
  <si>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</si>
  <si>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</si>
  <si>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</si>
  <si>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</si>
  <si>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</si>
  <si>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</si>
  <si>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</si>
  <si>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</si>
  <si>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</si>
  <si>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</si>
  <si>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</si>
  <si>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</si>
  <si>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</si>
  <si>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</si>
  <si>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</si>
  <si>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</si>
  <si>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</si>
  <si>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</si>
  <si>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</si>
  <si>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</si>
  <si>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</si>
  <si>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</si>
  <si>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</si>
  <si>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</si>
  <si>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</si>
  <si>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</si>
  <si>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</si>
  <si>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</si>
  <si>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</si>
  <si>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</si>
  <si>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</si>
  <si>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</si>
  <si>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</si>
  <si>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</si>
  <si>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</si>
  <si>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</si>
  <si>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</si>
  <si>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</si>
  <si>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</si>
  <si>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</si>
  <si>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</si>
  <si>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</si>
  <si>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</si>
  <si>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</si>
  <si>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</si>
  <si>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</si>
  <si>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</si>
  <si>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</si>
  <si>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</si>
  <si>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</si>
  <si>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</si>
  <si>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</si>
  <si>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</si>
  <si>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</si>
  <si>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</si>
  <si>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</si>
  <si>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</si>
  <si>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</si>
  <si>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</si>
  <si>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</si>
  <si>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</si>
  <si>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</si>
  <si>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</si>
  <si>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</si>
  <si>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</si>
  <si>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</si>
  <si>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</si>
  <si>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</si>
  <si>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</si>
  <si>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</si>
  <si>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</si>
  <si>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</si>
  <si>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</si>
  <si>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</si>
  <si>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</si>
  <si>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</si>
  <si>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</si>
  <si>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</si>
  <si>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</si>
  <si>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</si>
  <si>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</si>
  <si>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</si>
  <si>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</si>
  <si>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</si>
  <si>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</si>
  <si>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</si>
  <si>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</si>
  <si>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</si>
  <si>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</si>
  <si>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</si>
  <si>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</si>
  <si>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</si>
  <si>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</si>
  <si>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</si>
  <si>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</si>
  <si>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</si>
  <si>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</si>
  <si>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</si>
  <si>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</si>
  <si>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</si>
  <si>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</si>
  <si>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</si>
  <si>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</si>
  <si>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Болградський районний суд Одеської області</t>
  </si>
  <si>
    <t>68702.м. Болград.вул. 25 Серпня 192</t>
  </si>
  <si>
    <t>Доручення судів України / іноземних судів</t>
  </si>
  <si>
    <t xml:space="preserve">Розглянуто справ судом присяжних </t>
  </si>
  <si>
    <t>С.В. Кодінцева</t>
  </si>
  <si>
    <t>Л.О. Бужилова</t>
  </si>
  <si>
    <t>(04846)4-31-21</t>
  </si>
  <si>
    <t>inbox.bg.od.court.gov.ua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</si>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</sst>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&amp;LDB748042&amp;C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126</v>
      </c>
      <c r="F6" s="103">
        <v>93</v>
      </c>
      <c r="G6" s="103">
        <v>3</v>
      </c>
      <c r="H6" s="103">
        <v>86</v>
      </c>
      <c r="I6" s="121" t="s">
        <v>209</v>
      </c>
      <c r="J6" s="103">
        <v>40</v>
      </c>
      <c r="K6" s="84">
        <v>8</v>
      </c>
      <c r="L6" s="91">
        <f>E6-F6</f>
        <v>33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1011</v>
      </c>
      <c r="F7" s="103">
        <v>1000</v>
      </c>
      <c r="G7" s="103"/>
      <c r="H7" s="103">
        <v>1011</v>
      </c>
      <c r="I7" s="103">
        <v>900</v>
      </c>
      <c r="J7" s="103"/>
      <c r="K7" s="84"/>
      <c r="L7" s="91">
        <f>E7-F7</f>
        <v>11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48</v>
      </c>
      <c r="F9" s="103">
        <v>44</v>
      </c>
      <c r="G9" s="103"/>
      <c r="H9" s="85">
        <v>46</v>
      </c>
      <c r="I9" s="103">
        <v>37</v>
      </c>
      <c r="J9" s="103">
        <v>2</v>
      </c>
      <c r="K9" s="84"/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1190</v>
      </c>
      <c r="F16" s="84">
        <f>SUM(F6:F15)</f>
        <v>1141</v>
      </c>
      <c r="G16" s="84">
        <f>SUM(G6:G15)</f>
        <v>3</v>
      </c>
      <c r="H16" s="84">
        <f>SUM(H6:H15)</f>
        <v>1147</v>
      </c>
      <c r="I16" s="84">
        <f>SUM(I6:I15)</f>
        <v>939</v>
      </c>
      <c r="J16" s="84">
        <f>SUM(J6:J15)</f>
        <v>43</v>
      </c>
      <c r="K16" s="84">
        <f>SUM(K6:K15)</f>
        <v>9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14</v>
      </c>
      <c r="G17" s="84">
        <v>1</v>
      </c>
      <c r="H17" s="84">
        <v>15</v>
      </c>
      <c r="I17" s="84">
        <v>12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</v>
      </c>
      <c r="F18" s="84">
        <v>12</v>
      </c>
      <c r="G18" s="84">
        <v>1</v>
      </c>
      <c r="H18" s="84">
        <v>11</v>
      </c>
      <c r="I18" s="84">
        <v>8</v>
      </c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15</v>
      </c>
      <c r="G25" s="94">
        <v>1</v>
      </c>
      <c r="H25" s="94">
        <v>14</v>
      </c>
      <c r="I25" s="94">
        <v>8</v>
      </c>
      <c r="J25" s="94">
        <v>2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144</v>
      </c>
      <c r="F26" s="84">
        <v>140</v>
      </c>
      <c r="G26" s="84"/>
      <c r="H26" s="84">
        <v>140</v>
      </c>
      <c r="I26" s="84">
        <v>71</v>
      </c>
      <c r="J26" s="84">
        <v>4</v>
      </c>
      <c r="K26" s="84"/>
      <c r="L26" s="91">
        <f>E26-F26</f>
        <v>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6</v>
      </c>
      <c r="F27" s="111">
        <v>6</v>
      </c>
      <c r="G27" s="111"/>
      <c r="H27" s="111">
        <v>5</v>
      </c>
      <c r="I27" s="111">
        <v>2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543</v>
      </c>
      <c r="F28" s="84">
        <v>522</v>
      </c>
      <c r="G28" s="84"/>
      <c r="H28" s="84">
        <v>526</v>
      </c>
      <c r="I28" s="84">
        <v>453</v>
      </c>
      <c r="J28" s="84">
        <v>17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635</v>
      </c>
      <c r="F29" s="84">
        <v>456</v>
      </c>
      <c r="G29" s="84">
        <v>3</v>
      </c>
      <c r="H29" s="84">
        <v>488</v>
      </c>
      <c r="I29" s="84">
        <v>432</v>
      </c>
      <c r="J29" s="84">
        <v>147</v>
      </c>
      <c r="K29" s="84">
        <v>2</v>
      </c>
      <c r="L29" s="91">
        <f>E29-F29</f>
        <v>179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61</v>
      </c>
      <c r="F30" s="84">
        <v>57</v>
      </c>
      <c r="G30" s="84">
        <v>2</v>
      </c>
      <c r="H30" s="84">
        <v>61</v>
      </c>
      <c r="I30" s="84">
        <v>57</v>
      </c>
      <c r="J30" s="84"/>
      <c r="K30" s="84"/>
      <c r="L30" s="91">
        <f>E30-F30</f>
        <v>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79</v>
      </c>
      <c r="F31" s="84">
        <v>57</v>
      </c>
      <c r="G31" s="84">
        <v>2</v>
      </c>
      <c r="H31" s="84">
        <v>71</v>
      </c>
      <c r="I31" s="84">
        <v>68</v>
      </c>
      <c r="J31" s="84">
        <v>8</v>
      </c>
      <c r="K31" s="84"/>
      <c r="L31" s="91">
        <f>E31-F31</f>
        <v>22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10</v>
      </c>
      <c r="G32" s="84"/>
      <c r="H32" s="84">
        <v>11</v>
      </c>
      <c r="I32" s="84"/>
      <c r="J32" s="84">
        <v>1</v>
      </c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3</v>
      </c>
      <c r="G36" s="84"/>
      <c r="H36" s="84">
        <v>4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</v>
      </c>
      <c r="F37" s="84">
        <v>12</v>
      </c>
      <c r="G37" s="84"/>
      <c r="H37" s="84">
        <v>21</v>
      </c>
      <c r="I37" s="84">
        <v>8</v>
      </c>
      <c r="J37" s="84"/>
      <c r="K37" s="84"/>
      <c r="L37" s="91">
        <f>E37-F37</f>
        <v>9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998</v>
      </c>
      <c r="F40" s="94">
        <v>775</v>
      </c>
      <c r="G40" s="94">
        <v>5</v>
      </c>
      <c r="H40" s="94">
        <v>820</v>
      </c>
      <c r="I40" s="94">
        <v>585</v>
      </c>
      <c r="J40" s="94">
        <v>178</v>
      </c>
      <c r="K40" s="94">
        <v>2</v>
      </c>
      <c r="L40" s="91">
        <f>E40-F40</f>
        <v>223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1258</v>
      </c>
      <c r="F41" s="84">
        <v>1240</v>
      </c>
      <c r="G41" s="84"/>
      <c r="H41" s="84">
        <v>1232</v>
      </c>
      <c r="I41" s="121" t="s">
        <v>209</v>
      </c>
      <c r="J41" s="84">
        <v>26</v>
      </c>
      <c r="K41" s="84"/>
      <c r="L41" s="91">
        <f>E41-F41</f>
        <v>18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5</v>
      </c>
      <c r="G42" s="84"/>
      <c r="H42" s="84">
        <v>6</v>
      </c>
      <c r="I42" s="121" t="s">
        <v>209</v>
      </c>
      <c r="J42" s="84">
        <v>1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1262</v>
      </c>
      <c r="F45" s="84">
        <f aca="true" t="shared" si="0" ref="F45:K45">F41+F43+F44</f>
        <v>1244</v>
      </c>
      <c r="G45" s="84">
        <f t="shared" si="0"/>
        <v>0</v>
      </c>
      <c r="H45" s="84">
        <f t="shared" si="0"/>
        <v>1236</v>
      </c>
      <c r="I45" s="84">
        <f>I43+I44</f>
        <v>1</v>
      </c>
      <c r="J45" s="84">
        <f t="shared" si="0"/>
        <v>26</v>
      </c>
      <c r="K45" s="84">
        <f t="shared" si="0"/>
        <v>0</v>
      </c>
      <c r="L45" s="91">
        <f>E45-F45</f>
        <v>18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3466</v>
      </c>
      <c r="F46" s="84">
        <f t="shared" si="1"/>
        <v>3175</v>
      </c>
      <c r="G46" s="84">
        <f t="shared" si="1"/>
        <v>9</v>
      </c>
      <c r="H46" s="84">
        <f t="shared" si="1"/>
        <v>3217</v>
      </c>
      <c r="I46" s="84">
        <f t="shared" si="1"/>
        <v>1533</v>
      </c>
      <c r="J46" s="84">
        <f t="shared" si="1"/>
        <v>249</v>
      </c>
      <c r="K46" s="84">
        <f t="shared" si="1"/>
        <v>11</v>
      </c>
      <c r="L46" s="91">
        <f>E46-F46</f>
        <v>291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&amp;LDB748042&amp;C&amp;R2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&amp;LDB748042&amp;C&amp;R3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492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189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761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15567827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1520524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2925</v>
      </c>
      <c r="F58" s="109">
        <f>F59+F62+F63+F64</f>
        <v>280</v>
      </c>
      <c r="G58" s="109">
        <f>G59+G62+G63+G64</f>
        <v>10</v>
      </c>
      <c r="H58" s="109">
        <f>H59+H62+H63+H64</f>
        <v>2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1124</v>
      </c>
      <c r="F59" s="94">
        <v>20</v>
      </c>
      <c r="G59" s="94">
        <v>1</v>
      </c>
      <c r="H59" s="94">
        <v>2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66</v>
      </c>
      <c r="F60" s="86">
        <v>17</v>
      </c>
      <c r="G60" s="86">
        <v>1</v>
      </c>
      <c r="H60" s="86">
        <v>2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1010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572</v>
      </c>
      <c r="F63" s="84">
        <v>239</v>
      </c>
      <c r="G63" s="84">
        <v>9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1221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791</v>
      </c>
      <c r="G68" s="115">
        <v>4506516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90</v>
      </c>
      <c r="G69" s="117">
        <v>2055521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701</v>
      </c>
      <c r="G70" s="117">
        <v>2450995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333</v>
      </c>
      <c r="G71" s="115">
        <v>189369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</v>
      </c>
      <c r="G74" s="117">
        <v>239702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&amp;LDB748042&amp;C&amp;R4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4.417670682730924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20.930232558139537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1.1235955056179776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101.32283464566929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804.25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866.5</v>
      </c>
    </row>
    <row r="11" spans="1:4" ht="16.5" customHeight="1">
      <c r="A11" s="215" t="s">
        <v>62</v>
      </c>
      <c r="B11" s="217"/>
      <c r="C11" s="10">
        <v>9</v>
      </c>
      <c r="D11" s="84">
        <v>26</v>
      </c>
    </row>
    <row r="12" spans="1:4" ht="16.5" customHeight="1">
      <c r="A12" s="331" t="s">
        <v>103</v>
      </c>
      <c r="B12" s="331"/>
      <c r="C12" s="10">
        <v>10</v>
      </c>
      <c r="D12" s="84">
        <v>9</v>
      </c>
    </row>
    <row r="13" spans="1:4" ht="16.5" customHeight="1">
      <c r="A13" s="328" t="s">
        <v>202</v>
      </c>
      <c r="B13" s="330"/>
      <c r="C13" s="10">
        <v>11</v>
      </c>
      <c r="D13" s="94">
        <v>93</v>
      </c>
    </row>
    <row r="14" spans="1:4" ht="16.5" customHeight="1">
      <c r="A14" s="328" t="s">
        <v>203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77</v>
      </c>
    </row>
    <row r="16" spans="1:4" ht="16.5" customHeight="1">
      <c r="A16" s="331" t="s">
        <v>104</v>
      </c>
      <c r="B16" s="331"/>
      <c r="C16" s="10">
        <v>14</v>
      </c>
      <c r="D16" s="84">
        <v>75</v>
      </c>
    </row>
    <row r="17" spans="1:5" ht="16.5" customHeight="1">
      <c r="A17" s="331" t="s">
        <v>108</v>
      </c>
      <c r="B17" s="331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&amp;LDB748042&amp;C&amp;R5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2023-02-13T11:49:29Z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DB748042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