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<sst xmlns="http://schemas.openxmlformats.org/spreadsheetml/2006/main" count="4547" uniqueCount="2368">
  <si>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</si>
  <si>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</si>
  <si>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</si>
  <si>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</si>
  <si>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</si>
  <si>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</si>
  <si>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</si>
  <si>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</si>
  <si>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</si>
  <si>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</si>
  <si>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</si>
  <si>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</si>
  <si>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</si>
  <si>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</si>
  <si>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</si>
  <si>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</si>
  <si>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</si>
  <si>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</si>
  <si>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</si>
  <si>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</si>
  <si>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</si>
  <si>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</si>
  <si>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</si>
  <si>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</si>
  <si>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</si>
  <si>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</si>
  <si>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</si>
  <si>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</si>
  <si>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</si>
  <si>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</si>
  <si>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</si>
  <si>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</si>
  <si>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</si>
  <si>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</si>
  <si>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</si>
  <si>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</si>
  <si>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</si>
  <si>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</si>
  <si>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</si>
  <si>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</si>
  <si>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</si>
  <si>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</si>
  <si>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</si>
  <si>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</si>
  <si>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</si>
  <si>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</si>
  <si>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</si>
  <si>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</si>
  <si>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</si>
  <si>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</si>
  <si>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</si>
  <si>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</si>
  <si>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</si>
  <si>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</si>
  <si>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</si>
  <si>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</si>
  <si>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</si>
  <si>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</si>
  <si>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</si>
  <si>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</si>
  <si>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</si>
  <si>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</si>
  <si>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</si>
  <si>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</si>
  <si>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</si>
  <si>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</si>
  <si>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</si>
  <si>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</si>
  <si>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</si>
  <si>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</si>
  <si>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</si>
  <si>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</si>
  <si>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</si>
  <si>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</si>
  <si>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</si>
  <si>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</si>
  <si>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</si>
  <si>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</si>
  <si>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</si>
  <si>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</si>
  <si>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</si>
  <si>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</si>
  <si>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</si>
  <si>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</si>
  <si>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</si>
  <si>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</si>
  <si>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</si>
  <si>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</si>
  <si>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</si>
  <si>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</si>
  <si>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</si>
  <si>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</si>
  <si>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</si>
  <si>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</si>
  <si>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</si>
  <si>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</si>
  <si>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</si>
  <si>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</si>
  <si>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</si>
  <si>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</si>
  <si>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</si>
  <si>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</si>
  <si>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</si>
  <si>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</si>
  <si>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</si>
  <si>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</si>
  <si>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</si>
  <si>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</si>
  <si>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</si>
  <si>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</si>
  <si>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</si>
  <si>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</si>
  <si>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</si>
  <si>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</si>
  <si>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</si>
  <si>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</si>
  <si>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</si>
  <si>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</si>
  <si>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</si>
  <si>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</si>
  <si>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</si>
  <si>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</si>
  <si>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</si>
  <si>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</si>
  <si>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</si>
  <si>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</si>
  <si>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</si>
  <si>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</si>
  <si>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</si>
  <si>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</si>
  <si>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</si>
  <si>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</si>
  <si>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</si>
  <si>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</si>
  <si>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</si>
  <si>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</si>
  <si>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</si>
  <si>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</si>
  <si>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</si>
  <si>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</si>
  <si>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</si>
  <si>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</si>
  <si>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</si>
  <si>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</si>
  <si>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</si>
  <si>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</si>
  <si>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</si>
  <si>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</si>
  <si>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</si>
  <si>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</si>
  <si>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</si>
  <si>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</si>
  <si>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</si>
  <si>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</si>
  <si>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</si>
  <si>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</si>
  <si>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</si>
  <si>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</si>
  <si>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</si>
  <si>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</si>
  <si>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</si>
  <si>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</si>
  <si>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</si>
  <si>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</si>
  <si>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</si>
  <si>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</si>
  <si>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</si>
  <si>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</si>
  <si>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</si>
  <si>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</si>
  <si>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</si>
  <si>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</si>
  <si>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</si>
  <si>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</si>
  <si>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</si>
  <si>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</si>
  <si>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</si>
  <si>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</si>
  <si>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</si>
  <si>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</si>
  <si>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</si>
  <si>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</si>
  <si>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</si>
  <si>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</si>
  <si>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</si>
  <si>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</si>
  <si>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</si>
  <si>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</si>
  <si>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</si>
  <si>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</si>
  <si>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</si>
  <si>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</si>
  <si>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</si>
  <si>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</si>
  <si>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</si>
  <si>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</si>
  <si>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</si>
  <si>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</si>
  <si>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</si>
  <si>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</si>
  <si>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</si>
  <si>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</si>
  <si>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</si>
  <si>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</si>
  <si>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</si>
  <si>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</si>
  <si>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</si>
  <si>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</si>
  <si>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</si>
  <si>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</si>
  <si>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</si>
  <si>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</si>
  <si>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</si>
  <si>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</si>
  <si>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</si>
  <si>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</si>
  <si>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</si>
  <si>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</si>
  <si>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</si>
  <si>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</si>
  <si>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</si>
  <si>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</si>
  <si>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</si>
  <si>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</si>
  <si>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</si>
  <si>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</si>
  <si>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</si>
  <si>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</si>
  <si>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</si>
  <si>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</si>
  <si>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</si>
  <si>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</si>
  <si>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</si>
  <si>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</si>
  <si>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</si>
  <si>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</si>
  <si>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</si>
  <si>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</si>
  <si>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</si>
  <si>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</si>
  <si>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</si>
  <si>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</si>
  <si>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</si>
  <si>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</si>
  <si>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</si>
  <si>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</si>
  <si>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</si>
  <si>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</si>
  <si>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</si>
  <si>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</si>
  <si>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</si>
  <si>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</si>
  <si>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</si>
  <si>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</si>
  <si>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</si>
  <si>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</si>
  <si>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</si>
  <si>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</si>
  <si>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</si>
  <si>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</si>
  <si>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</si>
  <si>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</si>
  <si>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</si>
  <si>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</si>
  <si>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</si>
  <si>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</si>
  <si>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</si>
  <si>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</si>
  <si>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</si>
  <si>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</si>
  <si>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</si>
  <si>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</si>
  <si>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</si>
  <si>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</si>
  <si>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</si>
  <si>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</si>
  <si>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</si>
  <si>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</si>
  <si>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</si>
  <si>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</si>
  <si>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</si>
  <si>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</si>
  <si>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</si>
  <si>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</si>
  <si>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</si>
  <si>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</si>
  <si>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</si>
  <si>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</si>
  <si>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</si>
  <si>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</si>
  <si>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</si>
  <si>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</si>
  <si>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</si>
  <si>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</si>
  <si>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</si>
  <si>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</si>
  <si>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</si>
  <si>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</si>
  <si>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</si>
  <si>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</si>
  <si>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</si>
  <si>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</si>
  <si>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</si>
  <si>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</si>
  <si>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</si>
  <si>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</si>
  <si>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</si>
  <si>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</si>
  <si>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</si>
  <si>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</si>
  <si>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</si>
  <si>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</si>
  <si>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</si>
  <si>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</si>
  <si>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</si>
  <si>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</si>
  <si>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</si>
  <si>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</si>
  <si>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</si>
  <si>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</si>
  <si>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</si>
  <si>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</si>
  <si>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</si>
  <si>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</si>
  <si>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</si>
  <si>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</si>
  <si>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</si>
  <si>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</si>
  <si>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</si>
  <si>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</si>
  <si>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</si>
  <si>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</si>
  <si>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</si>
  <si>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</si>
  <si>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</si>
  <si>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</si>
  <si>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</si>
  <si>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</si>
  <si>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</si>
  <si>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</si>
  <si>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</si>
  <si>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</si>
  <si>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</si>
  <si>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</si>
  <si>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</si>
  <si>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</si>
  <si>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</si>
  <si>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</si>
  <si>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</si>
  <si>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</si>
  <si>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</si>
  <si>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</si>
  <si>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</si>
  <si>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</si>
  <si>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</si>
  <si>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</si>
  <si>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</si>
  <si>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</si>
  <si>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</si>
  <si>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</si>
  <si>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</si>
  <si>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</si>
  <si>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</si>
  <si>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</si>
  <si>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</si>
  <si>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</si>
  <si>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</si>
  <si>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</si>
  <si>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</si>
  <si>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</si>
  <si>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</si>
  <si>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</si>
  <si>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</si>
  <si>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</si>
  <si>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</si>
  <si>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</si>
  <si>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</si>
  <si>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</si>
  <si>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</si>
  <si>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</si>
  <si>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</si>
  <si>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</si>
  <si>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</si>
  <si>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</si>
  <si>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</si>
  <si>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</si>
  <si>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</si>
  <si>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</si>
  <si>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</si>
  <si>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</si>
  <si>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</si>
  <si>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</si>
  <si>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</si>
  <si>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</si>
  <si>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</si>
  <si>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</si>
  <si>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</si>
  <si>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</si>
  <si>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</si>
  <si>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</si>
  <si>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</si>
  <si>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</si>
  <si>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</si>
  <si>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</si>
  <si>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</si>
  <si>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</si>
  <si>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</si>
  <si>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</si>
  <si>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</si>
  <si>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</si>
  <si>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</si>
  <si>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</si>
  <si>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</si>
  <si>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</si>
  <si>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</si>
  <si>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</si>
  <si>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</si>
  <si>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</si>
  <si>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</si>
  <si>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</si>
  <si>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</si>
  <si>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</si>
  <si>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</si>
  <si>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</si>
  <si>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</si>
  <si>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</si>
  <si>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</si>
  <si>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</si>
  <si>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</si>
  <si>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</si>
  <si>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</si>
  <si>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</si>
  <si>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</si>
  <si>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</si>
  <si>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</si>
  <si>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</si>
  <si>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</si>
  <si>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</si>
  <si>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</si>
  <si>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</si>
  <si>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</si>
  <si>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</si>
  <si>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</si>
  <si>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</si>
  <si>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</si>
  <si>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</si>
  <si>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</si>
  <si>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</si>
  <si>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</si>
  <si>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</si>
  <si>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</si>
  <si>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</si>
  <si>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</si>
  <si>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</si>
  <si>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</si>
  <si>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</si>
  <si>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</si>
  <si>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</si>
  <si>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</si>
  <si>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</si>
  <si>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</si>
  <si>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</si>
  <si>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</si>
  <si>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</si>
  <si>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</si>
  <si>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</si>
  <si>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</si>
  <si>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</si>
  <si>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</si>
  <si>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</si>
  <si>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</si>
  <si>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</si>
  <si>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</si>
  <si>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</si>
  <si>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</si>
  <si>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</si>
  <si>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</si>
  <si>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</si>
  <si>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</si>
  <si>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</si>
  <si>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</si>
  <si>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</si>
  <si>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</si>
  <si>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</si>
  <si>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</si>
  <si>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</si>
  <si>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</si>
  <si>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</si>
  <si>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</si>
  <si>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</si>
  <si>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</si>
  <si>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</si>
  <si>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</si>
  <si>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</si>
  <si>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</si>
  <si>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</si>
  <si>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</si>
  <si>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</si>
  <si>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</si>
  <si>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</si>
  <si>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</si>
  <si>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</si>
  <si>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</si>
  <si>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</si>
  <si>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</si>
  <si>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</si>
  <si>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</si>
  <si>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</si>
  <si>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</si>
  <si>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</si>
  <si>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</si>
  <si>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</si>
  <si>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</si>
  <si>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</si>
  <si>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</si>
  <si>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</si>
  <si>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</si>
  <si>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</si>
  <si>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</si>
  <si>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</si>
  <si>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</si>
  <si>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</si>
  <si>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</si>
  <si>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</si>
  <si>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</si>
  <si>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</si>
  <si>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</si>
  <si>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</si>
  <si>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</si>
  <si>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</si>
  <si>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</si>
  <si>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</si>
  <si>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</si>
  <si>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</si>
  <si>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</si>
  <si>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</si>
  <si>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</si>
  <si>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</si>
  <si>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</si>
  <si>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</si>
  <si>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</si>
  <si>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</si>
  <si>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</si>
  <si>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</si>
  <si>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</si>
  <si>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</si>
  <si>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</si>
  <si>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</si>
  <si>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</si>
  <si>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</si>
  <si>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</si>
  <si>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</si>
  <si>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</si>
  <si>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</si>
  <si>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</si>
  <si>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</si>
  <si>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</si>
  <si>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</si>
  <si>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</si>
  <si>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</si>
  <si>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</si>
  <si>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</si>
  <si>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</si>
  <si>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</si>
  <si>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</si>
  <si>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</si>
  <si>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</si>
  <si>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</si>
  <si>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</si>
  <si>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</si>
  <si>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</si>
  <si>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</si>
  <si>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</si>
  <si>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</si>
  <si>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</si>
  <si>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</si>
  <si>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</si>
  <si>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</si>
  <si>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</si>
  <si>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</si>
  <si>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</si>
  <si>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</si>
  <si>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</si>
  <si>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</si>
  <si>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</si>
  <si>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</si>
  <si>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</si>
  <si>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</si>
  <si>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</si>
  <si>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</si>
  <si>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</si>
  <si>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</si>
  <si>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</si>
  <si>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</si>
  <si>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</si>
  <si>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</si>
  <si>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</si>
  <si>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</si>
  <si>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</si>
  <si>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</si>
  <si>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</si>
  <si>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</si>
  <si>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</si>
  <si>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</si>
  <si>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</si>
  <si>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</si>
  <si>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</si>
  <si>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</si>
  <si>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</si>
  <si>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</si>
  <si>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</si>
  <si>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</si>
  <si>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</si>
  <si>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</si>
  <si>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</si>
  <si>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</si>
  <si>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</si>
  <si>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</si>
  <si>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</si>
  <si>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</si>
  <si>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</si>
  <si>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</si>
  <si>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</si>
  <si>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</si>
  <si>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</si>
  <si>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</si>
  <si>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</si>
  <si>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</si>
  <si>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</si>
  <si>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</si>
  <si>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</si>
  <si>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</si>
  <si>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</si>
  <si>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</si>
  <si>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</si>
  <si>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</si>
  <si>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</si>
  <si>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</si>
  <si>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</si>
  <si>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</si>
  <si>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</si>
  <si>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</si>
  <si>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</si>
  <si>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</si>
  <si>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</si>
  <si>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</si>
  <si>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</si>
  <si>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</si>
  <si>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</si>
  <si>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</si>
  <si>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</si>
  <si>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</si>
  <si>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</si>
  <si>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</si>
  <si>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</si>
  <si>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</si>
  <si>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</si>
  <si>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</si>
  <si>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</si>
  <si>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</si>
  <si>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</si>
  <si>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</si>
  <si>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</si>
  <si>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</si>
  <si>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</si>
  <si>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</si>
  <si>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</si>
  <si>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</si>
  <si>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</si>
  <si>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</si>
  <si>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</si>
  <si>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</si>
  <si>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</si>
  <si>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</si>
  <si>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</si>
  <si>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</si>
  <si>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</si>
  <si>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</si>
  <si>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</si>
  <si>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</si>
  <si>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</si>
  <si>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</si>
  <si>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</si>
  <si>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</si>
  <si>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</si>
  <si>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</si>
  <si>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</si>
  <si>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</si>
  <si>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</si>
  <si>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</si>
  <si>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</si>
  <si>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</si>
  <si>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</si>
  <si>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</si>
  <si>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</si>
  <si>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</si>
  <si>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</si>
  <si>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</si>
  <si>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</si>
  <si>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</si>
  <si>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</si>
  <si>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</si>
  <si>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</si>
  <si>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</si>
  <si>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</si>
  <si>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</si>
  <si>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</si>
  <si>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</si>
  <si>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</si>
  <si>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</si>
  <si>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</si>
  <si>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</si>
  <si>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</si>
  <si>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</si>
  <si>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</si>
  <si>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</si>
  <si>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</si>
  <si>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</si>
  <si>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</si>
  <si>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</si>
  <si>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</si>
  <si>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</si>
  <si>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</si>
  <si>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</si>
  <si>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</si>
  <si>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</si>
  <si>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</si>
  <si>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</si>
  <si>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</si>
  <si>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</si>
  <si>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</si>
  <si>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</si>
  <si>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</si>
  <si>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</si>
  <si>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</si>
  <si>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</si>
  <si>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</si>
  <si>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</si>
  <si>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</si>
  <si>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</si>
  <si>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</si>
  <si>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</si>
  <si>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</si>
  <si>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</si>
  <si>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</si>
  <si>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</si>
  <si>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</si>
  <si>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</si>
  <si>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</si>
  <si>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</si>
  <si>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</si>
  <si>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</si>
  <si>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</si>
  <si>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</si>
  <si>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</si>
  <si>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</si>
  <si>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</si>
  <si>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</si>
  <si>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</si>
  <si>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</si>
  <si>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</si>
  <si>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</si>
  <si>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</si>
  <si>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</si>
  <si>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</si>
  <si>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</si>
  <si>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</si>
  <si>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</si>
  <si>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</si>
  <si>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</si>
  <si>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</si>
  <si>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</si>
  <si>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</si>
  <si>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</si>
  <si>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</si>
  <si>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</si>
  <si>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</si>
  <si>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</si>
  <si>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</si>
  <si>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</si>
  <si>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</si>
  <si>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</si>
  <si>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</si>
  <si>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</si>
  <si>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</si>
  <si>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</si>
  <si>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</si>
  <si>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</si>
  <si>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</si>
  <si>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</si>
  <si>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</si>
  <si>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</si>
  <si>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</si>
  <si>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</si>
  <si>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</si>
  <si>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</si>
  <si>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</si>
  <si>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</si>
  <si>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</si>
  <si>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</si>
  <si>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</si>
  <si>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</si>
  <si>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</si>
  <si>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</si>
  <si>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</si>
  <si>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</si>
  <si>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</si>
  <si>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</si>
  <si>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</si>
  <si>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</si>
  <si>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</si>
  <si>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</si>
  <si>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</si>
  <si>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</si>
  <si>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</si>
  <si>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</si>
  <si>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</si>
  <si>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</si>
  <si>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</si>
  <si>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</si>
  <si>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</si>
  <si>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</si>
  <si>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</si>
  <si>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</si>
  <si>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</si>
  <si>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</si>
  <si>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</si>
  <si>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</si>
  <si>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</si>
  <si>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</si>
  <si>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</si>
  <si>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</si>
  <si>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</si>
  <si>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</si>
  <si>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</si>
  <si>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</si>
  <si>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</si>
  <si>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</si>
  <si>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</si>
  <si>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</si>
  <si>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</si>
  <si>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</si>
  <si>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</si>
  <si>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</si>
  <si>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</si>
  <si>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</si>
  <si>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</si>
  <si>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</si>
  <si>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</si>
  <si>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</si>
  <si>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</si>
  <si>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</si>
  <si>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</si>
  <si>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</si>
  <si>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</si>
  <si>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</si>
  <si>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</si>
  <si>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</si>
  <si>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</si>
  <si>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</si>
  <si>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</si>
  <si>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</si>
  <si>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</si>
  <si>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</si>
  <si>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</si>
  <si>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</si>
  <si>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</si>
  <si>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</si>
  <si>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</si>
  <si>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</si>
  <si>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</si>
  <si>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</si>
  <si>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</si>
  <si>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</si>
  <si>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</si>
  <si>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</si>
  <si>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</si>
  <si>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</si>
  <si>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</si>
  <si>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</si>
  <si>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</si>
  <si>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</si>
  <si>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</si>
  <si>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</si>
  <si>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</si>
  <si>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</si>
  <si>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</si>
  <si>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</si>
  <si>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</si>
  <si>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</si>
  <si>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</si>
  <si>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</si>
  <si>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</si>
  <si>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</si>
  <si>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</si>
  <si>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</si>
  <si>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</si>
  <si>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</si>
  <si>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</si>
  <si>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</si>
  <si>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</si>
  <si>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</si>
  <si>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</si>
  <si>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</si>
  <si>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</si>
  <si>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</si>
  <si>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</si>
  <si>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</si>
  <si>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</si>
  <si>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</si>
  <si>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</si>
  <si>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</si>
  <si>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</si>
  <si>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</si>
  <si>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</si>
  <si>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</si>
  <si>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</si>
  <si>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</si>
  <si>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</si>
  <si>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</si>
  <si>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</si>
  <si>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</si>
  <si>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</si>
  <si>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</si>
  <si>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</si>
  <si>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</si>
  <si>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</si>
  <si>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</si>
  <si>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</si>
  <si>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</si>
  <si>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</si>
  <si>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</si>
  <si>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</si>
  <si>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</si>
  <si>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</si>
  <si>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</si>
  <si>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</si>
  <si>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</si>
  <si>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</si>
  <si>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</si>
  <si>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</si>
  <si>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</si>
  <si>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</si>
  <si>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</si>
  <si>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</si>
  <si>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</si>
  <si>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</si>
  <si>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</si>
  <si>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</si>
  <si>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</si>
  <si>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</si>
  <si>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</si>
  <si>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</si>
  <si>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</si>
  <si>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</si>
  <si>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</si>
  <si>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</si>
  <si>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</si>
  <si>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</si>
  <si>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</si>
  <si>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</si>
  <si>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</si>
  <si>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</si>
  <si>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</si>
  <si>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</si>
  <si>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</si>
  <si>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</si>
  <si>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</si>
  <si>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</si>
  <si>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</si>
  <si>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</si>
  <si>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</si>
  <si>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</si>
  <si>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</si>
  <si>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</si>
  <si>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</si>
  <si>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</si>
  <si>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</si>
  <si>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</si>
  <si>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</si>
  <si>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</si>
  <si>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</si>
  <si>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</si>
  <si>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</si>
  <si>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</si>
  <si>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</si>
  <si>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</si>
  <si>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</si>
  <si>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</si>
  <si>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</si>
  <si>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</si>
  <si>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</si>
  <si>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</si>
  <si>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</si>
  <si>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</si>
  <si>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</si>
  <si>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</si>
  <si>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</si>
  <si>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</si>
  <si>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</si>
  <si>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</si>
  <si>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</si>
  <si>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</si>
  <si>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</si>
  <si>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</si>
  <si>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</si>
  <si>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</si>
  <si>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</si>
  <si>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</si>
  <si>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</si>
  <si>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</si>
  <si>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</si>
  <si>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</si>
  <si>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</si>
  <si>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</si>
  <si>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</si>
  <si>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</si>
  <si>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</si>
  <si>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</si>
  <si>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</si>
  <si>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</si>
  <si>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</si>
  <si>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</si>
  <si>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</si>
  <si>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</si>
  <si>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</si>
  <si>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</si>
  <si>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</si>
  <si>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</si>
  <si>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</si>
  <si>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</si>
  <si>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</si>
  <si>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</si>
  <si>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</si>
  <si>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</si>
  <si>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</si>
  <si>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</si>
  <si>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</si>
  <si>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</si>
  <si>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</si>
  <si>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</si>
  <si>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</si>
  <si>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</si>
  <si>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</si>
  <si>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</si>
  <si>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</si>
  <si>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</si>
  <si>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</si>
  <si>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</si>
  <si>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</si>
  <si>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</si>
  <si>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</si>
  <si>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</si>
  <si>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</si>
  <si>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</si>
  <si>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</si>
  <si>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</si>
  <si>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</si>
  <si>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</si>
  <si>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</si>
  <si>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</si>
  <si>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</si>
  <si>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</si>
  <si>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</si>
  <si>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</si>
  <si>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</si>
  <si>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</si>
  <si>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</si>
  <si>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</si>
  <si>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</si>
  <si>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</si>
  <si>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</si>
  <si>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</si>
  <si>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</si>
  <si>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</si>
  <si>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</si>
  <si>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</si>
  <si>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</si>
  <si>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</si>
  <si>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</si>
  <si>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</si>
  <si>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</si>
  <si>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</si>
  <si>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</si>
  <si>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</si>
  <si>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</si>
  <si>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</si>
  <si>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</si>
  <si>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</si>
  <si>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</si>
  <si>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</si>
  <si>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</si>
  <si>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</si>
  <si>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</si>
  <si>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</si>
  <si>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</si>
  <si>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</si>
  <si>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</si>
  <si>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</si>
  <si>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</si>
  <si>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</si>
  <si>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</si>
  <si>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</si>
  <si>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</si>
  <si>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</si>
  <si>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</si>
  <si>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</si>
  <si>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</si>
  <si>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</si>
  <si>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</si>
  <si>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</si>
  <si>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</si>
  <si>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</si>
  <si>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</si>
  <si>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</si>
  <si>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</si>
  <si>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</si>
  <si>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</si>
  <si>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</si>
  <si>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</si>
  <si>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</si>
  <si>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</si>
  <si>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</si>
  <si>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</si>
  <si>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</si>
  <si>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</si>
  <si>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</si>
  <si>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</si>
  <si>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</si>
  <si>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</si>
  <si>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</si>
  <si>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</si>
  <si>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</si>
  <si>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</si>
  <si>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</si>
  <si>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</si>
  <si>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</si>
  <si>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</si>
  <si>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</si>
  <si>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</si>
  <si>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</si>
  <si>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</si>
  <si>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</si>
  <si>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</si>
  <si>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</si>
  <si>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</si>
  <si>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</si>
  <si>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</si>
  <si>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</si>
  <si>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</si>
  <si>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</si>
  <si>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</si>
  <si>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</si>
  <si>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</si>
  <si>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</si>
  <si>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</si>
  <si>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</si>
  <si>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</si>
  <si>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</si>
  <si>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</si>
  <si>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</si>
  <si>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</si>
  <si>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</si>
  <si>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</si>
  <si>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</si>
  <si>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</si>
  <si>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</si>
  <si>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</si>
  <si>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</si>
  <si>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</si>
  <si>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</si>
  <si>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</si>
  <si>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</si>
  <si>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</si>
  <si>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</si>
  <si>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</si>
  <si>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</si>
  <si>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</si>
  <si>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</si>
  <si>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</si>
  <si>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</si>
  <si>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</si>
  <si>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</si>
  <si>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</si>
  <si>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</si>
  <si>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</si>
  <si>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</si>
  <si>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</si>
  <si>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</si>
  <si>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</si>
  <si>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</si>
  <si>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</si>
  <si>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</si>
  <si>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</si>
  <si>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</si>
  <si>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</si>
  <si>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</si>
  <si>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</si>
  <si>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</si>
  <si>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</si>
  <si>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</si>
  <si>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</si>
  <si>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</si>
  <si>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</si>
  <si>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</si>
  <si>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</si>
  <si>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</si>
  <si>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</si>
  <si>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</si>
  <si>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</si>
  <si>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</si>
  <si>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</si>
  <si>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</si>
  <si>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</si>
  <si>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</si>
  <si>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</si>
  <si>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</si>
  <si>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</si>
  <si>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</si>
  <si>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</si>
  <si>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</si>
  <si>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</si>
  <si>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</si>
  <si>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</si>
  <si>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</si>
  <si>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</si>
  <si>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</si>
  <si>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</si>
  <si>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</si>
  <si>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</si>
  <si>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</si>
  <si>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</si>
  <si>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</si>
  <si>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</si>
  <si>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</si>
  <si>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</si>
  <si>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</si>
  <si>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</si>
  <si>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</si>
  <si>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</si>
  <si>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</si>
  <si>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</si>
  <si>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</si>
  <si>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</si>
  <si>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</si>
  <si>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</si>
  <si>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</si>
  <si>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</si>
  <si>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</si>
  <si>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</si>
  <si>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</si>
  <si>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</si>
  <si>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</si>
  <si>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</si>
  <si>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</si>
  <si>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</si>
  <si>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</si>
  <si>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</si>
  <si>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</si>
  <si>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</si>
  <si>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</si>
  <si>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</si>
  <si>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</si>
  <si>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</si>
  <si>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</si>
  <si>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</si>
  <si>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</si>
  <si>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</si>
  <si>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</si>
  <si>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</si>
  <si>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</si>
  <si>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</si>
  <si>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</si>
  <si>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</si>
  <si>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</si>
  <si>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</si>
  <si>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</si>
  <si>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</si>
  <si>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</si>
  <si>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</si>
  <si>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</si>
  <si>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</si>
  <si>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</si>
  <si>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</si>
  <si>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</si>
  <si>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</si>
  <si>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</si>
  <si>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</si>
  <si>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</si>
  <si>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</si>
  <si>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</si>
  <si>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</si>
  <si>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</si>
  <si>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</si>
  <si>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</si>
  <si>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</si>
  <si>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</si>
  <si>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</si>
  <si>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</si>
  <si>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</si>
  <si>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</si>
  <si>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</si>
  <si>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</si>
  <si>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</si>
  <si>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</si>
  <si>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</si>
  <si>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</si>
  <si>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</si>
  <si>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</si>
  <si>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</si>
  <si>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</si>
  <si>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</si>
  <si>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</si>
  <si>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</si>
  <si>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</si>
  <si>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</si>
  <si>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</si>
  <si>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</si>
  <si>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</si>
  <si>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</si>
  <si>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</si>
  <si>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</si>
  <si>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</si>
  <si>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</si>
  <si>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</si>
  <si>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</si>
  <si>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</si>
  <si>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</si>
  <si>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</si>
  <si>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</si>
  <si>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</si>
  <si>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</si>
  <si>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</si>
  <si>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</si>
  <si>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</si>
  <si>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</si>
  <si>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</si>
  <si>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</si>
  <si>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</si>
  <si>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</si>
  <si>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</si>
  <si>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</si>
  <si>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</si>
  <si>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</si>
  <si>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</si>
  <si>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</si>
  <si>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</si>
  <si>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</si>
  <si>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</si>
  <si>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</si>
  <si>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</si>
  <si>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</si>
  <si>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</si>
  <si>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</si>
  <si>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</si>
  <si>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</si>
  <si>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</si>
  <si>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</si>
  <si>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</si>
  <si>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</si>
  <si>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</si>
  <si>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</si>
  <si>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</si>
  <si>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</si>
  <si>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</si>
  <si>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</si>
  <si>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</si>
  <si>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</si>
  <si>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</si>
  <si>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</si>
  <si>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</si>
  <si>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</si>
  <si>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</si>
  <si>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</si>
  <si>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</si>
  <si>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</si>
  <si>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</si>
  <si>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</si>
  <si>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</si>
  <si>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</si>
  <si>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</si>
  <si>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</si>
  <si>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</si>
  <si>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</si>
  <si>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</si>
  <si>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</si>
  <si>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</si>
  <si>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</si>
  <si>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</si>
  <si>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</si>
  <si>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</si>
  <si>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</si>
  <si>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</si>
  <si>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</si>
  <si>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</si>
  <si>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</si>
  <si>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</si>
  <si>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</si>
  <si>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</si>
  <si>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</si>
  <si>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</si>
  <si>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</si>
  <si>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</si>
  <si>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</si>
  <si>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</si>
  <si>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</si>
  <si>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</si>
  <si>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</si>
  <si>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</si>
  <si>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</si>
  <si>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</si>
  <si>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</si>
  <si>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</si>
  <si>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</si>
  <si>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</si>
  <si>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</si>
  <si>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</si>
  <si>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</si>
  <si>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</si>
  <si>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</si>
  <si>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</si>
  <si>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</si>
  <si>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</si>
  <si>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</si>
  <si>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</si>
  <si>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</si>
  <si>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</si>
  <si>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</si>
  <si>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</si>
  <si>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</si>
  <si>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</si>
  <si>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</si>
  <si>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</si>
  <si>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</si>
  <si>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</si>
  <si>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</si>
  <si>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</si>
  <si>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</si>
  <si>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</si>
  <si>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</si>
  <si>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</si>
  <si>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</si>
  <si>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</si>
  <si>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</si>
  <si>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</si>
  <si>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</si>
  <si>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</si>
  <si>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</si>
  <si>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</si>
  <si>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</si>
  <si>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</si>
  <si>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</si>
  <si>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</si>
  <si>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</si>
  <si>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</si>
  <si>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</si>
  <si>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</si>
  <si>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</si>
  <si>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</si>
  <si>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</si>
  <si>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</si>
  <si>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</si>
  <si>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</si>
  <si>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</si>
  <si>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</si>
  <si>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</si>
  <si>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</si>
  <si>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</si>
  <si>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</si>
  <si>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</si>
  <si>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</si>
  <si>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</si>
  <si>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</si>
  <si>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</si>
  <si>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</si>
  <si>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</si>
  <si>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</si>
  <si>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</si>
  <si>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</si>
  <si>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</si>
  <si>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</si>
  <si>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</si>
  <si>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</si>
  <si>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</si>
  <si>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</si>
  <si>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</si>
  <si>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</si>
  <si>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</si>
  <si>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</si>
  <si>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</si>
  <si>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</si>
  <si>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</si>
  <si>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</si>
  <si>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</si>
  <si>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</si>
  <si>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</si>
  <si>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</si>
  <si>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</si>
  <si>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</si>
  <si>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</si>
  <si>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</si>
  <si>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</si>
  <si>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</si>
  <si>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</si>
  <si>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</si>
  <si>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</si>
  <si>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</si>
  <si>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</si>
  <si>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</si>
  <si>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</si>
  <si>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</si>
  <si>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</si>
  <si>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</si>
  <si>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</si>
  <si>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</si>
  <si>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</si>
  <si>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</si>
  <si>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</si>
  <si>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</si>
  <si>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</si>
  <si>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</si>
  <si>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</si>
  <si>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</si>
  <si>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</si>
  <si>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</si>
  <si>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</si>
  <si>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</si>
  <si>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</si>
  <si>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</si>
  <si>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</si>
  <si>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</si>
  <si>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</si>
  <si>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</si>
  <si>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</si>
  <si>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</si>
  <si>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</si>
  <si>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</si>
  <si>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</si>
  <si>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</si>
  <si>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</si>
  <si>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</si>
  <si>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</si>
  <si>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</si>
  <si>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</si>
  <si>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</si>
  <si>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</si>
  <si>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</si>
  <si>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</si>
  <si>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</si>
  <si>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</si>
  <si>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</si>
  <si>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</si>
  <si>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</si>
  <si>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</si>
  <si>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</si>
  <si>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</si>
  <si>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</si>
  <si>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</si>
  <si>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</si>
  <si>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</si>
  <si>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</si>
  <si>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</si>
  <si>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</si>
  <si>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</si>
  <si>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</si>
  <si>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</si>
  <si>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</si>
  <si>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</si>
  <si>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</si>
  <si>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</si>
  <si>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</si>
  <si>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</si>
  <si>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</si>
  <si>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</si>
  <si>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</si>
  <si>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</si>
  <si>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</si>
  <si>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</si>
  <si>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</si>
  <si>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</si>
  <si>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</si>
  <si>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</si>
  <si>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</si>
  <si>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</si>
  <si>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</si>
  <si>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</si>
  <si>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</si>
  <si>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</si>
  <si>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</si>
  <si>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</si>
  <si>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</si>
  <si>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</si>
  <si>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</si>
  <si>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</si>
  <si>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</si>
  <si>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</si>
  <si>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</si>
  <si>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</si>
  <si>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</si>
  <si>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</si>
  <si>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</si>
  <si>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</si>
  <si>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</si>
  <si>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</si>
  <si>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</si>
  <si>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</si>
  <si>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</si>
  <si>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</si>
  <si>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</si>
  <si>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</si>
  <si>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</si>
  <si>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</si>
  <si>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</si>
  <si>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</si>
  <si>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</si>
  <si>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</si>
  <si>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</si>
  <si>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</si>
  <si>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</si>
  <si>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</si>
  <si>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</si>
  <si>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</si>
  <si>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</si>
  <si>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</si>
  <si>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</si>
  <si>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</si>
  <si>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</si>
  <si>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</si>
  <si>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</si>
  <si>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</si>
  <si>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</si>
  <si>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</si>
  <si>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</si>
  <si>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</si>
  <si>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</si>
  <si>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</si>
  <si>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</si>
  <si>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</si>
  <si>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</si>
  <si>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</si>
  <si>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</si>
  <si>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</si>
  <si>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</si>
  <si>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</si>
  <si>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</si>
  <si>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</si>
  <si>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</si>
  <si>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</si>
  <si>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</si>
  <si>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</si>
  <si>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</si>
  <si>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</si>
  <si>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</si>
  <si>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</si>
  <si>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</si>
  <si>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</si>
  <si>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</si>
  <si>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</si>
  <si>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</si>
  <si>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</si>
  <si>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</si>
  <si>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</si>
  <si>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</si>
  <si>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</si>
  <si>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</si>
  <si>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</si>
  <si>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</si>
  <si>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</si>
  <si>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</si>
  <si>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</si>
  <si>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</si>
  <si>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</si>
  <si>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</si>
  <si>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</si>
  <si>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</si>
  <si>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</si>
  <si>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</si>
  <si>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</si>
  <si>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</si>
  <si>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</si>
  <si>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</si>
  <si>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</si>
  <si>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</si>
  <si>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</si>
  <si>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</si>
  <si>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</si>
  <si>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</si>
  <si>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</si>
  <si>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</si>
  <si>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</si>
  <si>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</si>
  <si>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</si>
  <si>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</si>
  <si>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</si>
  <si>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</si>
  <si>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</si>
  <si>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</si>
  <si>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</si>
  <si>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</si>
  <si>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</si>
  <si>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</si>
  <si>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</si>
  <si>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</si>
  <si>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</si>
  <si>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</si>
  <si>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</si>
  <si>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</si>
  <si>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</si>
  <si>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</si>
  <si>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</si>
  <si>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</si>
  <si>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</si>
  <si>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</si>
  <si>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</si>
  <si>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</si>
  <si>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</si>
  <si>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</si>
  <si>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</si>
  <si>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</si>
  <si>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</si>
  <si>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</si>
  <si>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</si>
  <si>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</si>
  <si>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</si>
  <si>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</si>
  <si>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</si>
  <si>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</si>
  <si>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</si>
  <si>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</si>
  <si>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</si>
  <si>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</si>
  <si>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</si>
  <si>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</si>
  <si>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</si>
  <si>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</si>
  <si>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</si>
  <si>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</si>
  <si>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</si>
  <si>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</si>
  <si>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</si>
  <si>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</si>
  <si>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</si>
  <si>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</si>
  <si>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</si>
  <si>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</si>
  <si>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</si>
  <si>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</si>
  <si>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</si>
  <si>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</si>
  <si>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</si>
  <si>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</si>
  <si>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</si>
  <si>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</si>
  <si>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</si>
  <si>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</si>
  <si>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</si>
  <si>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</si>
  <si>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</si>
  <si>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</si>
  <si>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</si>
  <si>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</si>
  <si>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</si>
  <si>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</si>
  <si>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</si>
  <si>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</si>
  <si>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</si>
  <si>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</si>
  <si>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</si>
  <si>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</si>
  <si>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</si>
  <si>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</si>
  <si>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</si>
  <si>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</si>
  <si>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</si>
  <si>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</si>
  <si>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</si>
  <si>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</si>
  <si>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</si>
  <si>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</si>
  <si>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</si>
  <si>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</si>
  <si>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</si>
  <si>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</si>
  <si>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</si>
  <si>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</si>
  <si>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</si>
  <si>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</si>
  <si>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</si>
  <si>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</si>
  <si>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</si>
  <si>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</si>
  <si>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</si>
  <si>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</si>
  <si>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</si>
  <si>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</si>
  <si>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</si>
  <si>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</si>
  <si>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</si>
  <si>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</si>
  <si>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</si>
  <si>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</si>
  <si>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</si>
  <si>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</si>
  <si>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</si>
  <si>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</si>
  <si>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</si>
  <si>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</si>
  <si>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</si>
  <si>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</si>
  <si>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</si>
  <si>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</si>
  <si>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</si>
  <si>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</si>
  <si>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</si>
  <si>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</si>
  <si>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</si>
  <si>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</si>
  <si>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</si>
  <si>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</si>
  <si>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</si>
  <si>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</si>
  <si>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</si>
  <si>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</si>
  <si>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</si>
  <si>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</si>
  <si>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</si>
  <si>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</si>
  <si>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</si>
  <si>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</si>
  <si>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</si>
  <si>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</si>
  <si>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</si>
  <si>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</si>
  <si>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</si>
  <si>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</si>
  <si>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</si>
  <si>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</si>
  <si>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</si>
  <si>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</si>
  <si>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</si>
  <si>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</si>
  <si>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</si>
  <si>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</si>
  <si>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</si>
  <si>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</si>
  <si>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</si>
  <si>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</si>
  <si>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</si>
  <si>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</si>
  <si>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</si>
  <si>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</si>
  <si>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</si>
  <si>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</si>
  <si>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</si>
  <si>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</si>
  <si>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</si>
  <si>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</si>
  <si>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</si>
  <si>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</si>
  <si>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</si>
  <si>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</si>
  <si>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</si>
  <si>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</si>
  <si>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</si>
  <si>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</si>
  <si>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</si>
  <si>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</si>
  <si>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</si>
  <si>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</si>
  <si>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</si>
  <si>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</si>
  <si>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</si>
  <si>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</si>
  <si>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</si>
  <si>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</si>
  <si>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</si>
  <si>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</si>
  <si>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</si>
  <si>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</si>
  <si>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</si>
  <si>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</si>
  <si>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</si>
  <si>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</si>
  <si>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</si>
  <si>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</si>
  <si>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</si>
  <si>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</si>
  <si>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</si>
  <si>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</si>
  <si>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</si>
  <si>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</si>
  <si>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</si>
  <si>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</si>
  <si>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</si>
  <si>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</si>
  <si>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</si>
  <si>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</si>
  <si>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</si>
  <si>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</si>
  <si>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</si>
  <si>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</si>
  <si>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</si>
  <si>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</si>
  <si>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</si>
  <si>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</si>
  <si>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</si>
  <si>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</si>
  <si>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</si>
  <si>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</si>
  <si>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</si>
  <si>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</si>
  <si>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</si>
  <si>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</si>
  <si>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</si>
  <si>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</si>
  <si>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</si>
  <si>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</si>
  <si>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</si>
  <si>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</si>
  <si>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</si>
  <si>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</si>
  <si>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</si>
  <si>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</si>
  <si>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</si>
  <si>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</si>
  <si>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</si>
  <si>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</si>
  <si>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</si>
  <si>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</si>
  <si>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</si>
  <si>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</si>
  <si>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</si>
  <si>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</si>
  <si>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</si>
  <si>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</si>
  <si>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</si>
  <si>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</si>
  <si>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</si>
  <si>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</si>
  <si>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</si>
  <si>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</si>
  <si>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</si>
  <si>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</si>
  <si>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</si>
  <si>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</si>
  <si>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</si>
  <si>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</si>
  <si>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</si>
  <si>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</si>
  <si>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</si>
  <si>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</si>
  <si>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</si>
  <si>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</si>
  <si>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</si>
  <si>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</si>
  <si>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</si>
  <si>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</si>
  <si>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</si>
  <si>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</si>
  <si>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</si>
  <si>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</si>
  <si>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</si>
  <si>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</si>
  <si>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</si>
  <si>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</si>
  <si>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</si>
  <si>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</si>
  <si>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</si>
  <si>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</si>
  <si>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</si>
  <si>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</si>
  <si>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</si>
  <si>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</si>
  <si>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</si>
  <si>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</si>
  <si>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</si>
  <si>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</si>
  <si>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</si>
  <si>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</si>
  <si>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</si>
  <si>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</si>
  <si>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</si>
  <si>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</si>
  <si>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</si>
  <si>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</si>
  <si>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</si>
  <si>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</si>
  <si>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</si>
  <si>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</si>
  <si>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</si>
  <si>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</si>
  <si>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</si>
  <si>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</si>
  <si>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</si>
  <si>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</si>
  <si>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</si>
  <si>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</si>
  <si>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</si>
  <si>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</si>
  <si>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</si>
  <si>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</si>
  <si>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</si>
  <si>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</si>
  <si>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</si>
  <si>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</si>
  <si>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</si>
  <si>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</si>
  <si>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</si>
  <si>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</si>
  <si>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</si>
  <si>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</si>
  <si>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</si>
  <si>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</si>
  <si>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</si>
  <si>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</si>
  <si>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</si>
  <si>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</si>
  <si>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</si>
  <si>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</si>
  <si>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</si>
  <si>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</si>
  <si>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</si>
  <si>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</si>
  <si>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</si>
  <si>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</si>
  <si>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</si>
  <si>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</si>
  <si>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</si>
  <si>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</si>
  <si>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</si>
  <si>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</si>
  <si>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</si>
  <si>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</si>
  <si>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</si>
  <si>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</si>
  <si>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</si>
  <si>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</si>
  <si>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</si>
  <si>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</si>
  <si>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</si>
  <si>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</si>
  <si>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</si>
  <si>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</si>
  <si>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</si>
  <si>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</si>
  <si>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</si>
  <si>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</si>
  <si>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</si>
  <si>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</si>
  <si>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</si>
  <si>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</si>
  <si>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</si>
  <si>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</si>
  <si>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</si>
  <si>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</si>
  <si>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</si>
  <si>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</si>
  <si>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</si>
  <si>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</si>
  <si>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</si>
  <si>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</si>
  <si>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</si>
  <si>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</si>
  <si>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</si>
  <si>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</si>
  <si>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</si>
  <si>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</si>
  <si>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</si>
  <si>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</si>
  <si>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</si>
  <si>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</si>
  <si>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</si>
  <si>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</si>
  <si>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</si>
  <si>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</si>
  <si>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</si>
  <si>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</si>
  <si>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</si>
  <si>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</si>
  <si>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</si>
  <si>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</si>
  <si>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</si>
  <si>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</si>
  <si>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</si>
  <si>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</si>
  <si>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</si>
  <si>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</si>
  <si>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</si>
  <si>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</si>
  <si>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</si>
  <si>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</si>
  <si>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</si>
  <si>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</si>
  <si>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</si>
  <si>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</si>
  <si>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</si>
  <si>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</si>
  <si>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</si>
  <si>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</si>
  <si>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</si>
  <si>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</si>
  <si>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</si>
  <si>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</si>
  <si>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</si>
  <si>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</si>
  <si>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</si>
  <si>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</si>
  <si>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</si>
  <si>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</si>
  <si>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</si>
  <si>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</si>
  <si>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</si>
  <si>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</si>
  <si>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</si>
  <si>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</si>
  <si>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</si>
  <si>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</si>
  <si>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</si>
  <si>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</si>
  <si>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</si>
  <si>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</si>
  <si>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</si>
  <si>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</si>
  <si>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</si>
  <si>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</si>
  <si>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</si>
  <si>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</si>
  <si>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</si>
  <si>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</si>
  <si>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</si>
  <si>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</si>
  <si>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</si>
  <si>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</si>
  <si>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</si>
  <si>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</si>
  <si>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</si>
  <si>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</si>
  <si>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</si>
  <si>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</si>
  <si>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</si>
  <si>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</si>
  <si>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</si>
  <si>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</si>
  <si>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</si>
  <si>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</si>
  <si>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</si>
  <si>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</si>
  <si>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</si>
  <si>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</si>
  <si>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</si>
  <si>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</si>
  <si>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</si>
  <si>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</si>
  <si>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</si>
  <si>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</si>
  <si>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</si>
  <si>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</si>
  <si>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</si>
  <si>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</si>
  <si>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</si>
  <si>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</si>
  <si>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</si>
  <si>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</si>
  <si>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</si>
  <si>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</si>
  <si>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</si>
  <si>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</si>
  <si>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</si>
  <si>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</si>
  <si>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</si>
  <si>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</si>
  <si>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</si>
  <si>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</si>
  <si>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</si>
  <si>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</si>
  <si>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</si>
  <si>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</si>
  <si>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</si>
  <si>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</si>
  <si>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</si>
  <si>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</si>
  <si>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</si>
  <si>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</si>
  <si>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</si>
  <si>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</si>
  <si>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</si>
  <si>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</si>
  <si>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</si>
  <si>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</si>
  <si>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</si>
  <si>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</si>
  <si>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</si>
  <si>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</si>
  <si>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</si>
  <si>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</si>
  <si>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</si>
  <si>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</si>
  <si>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</si>
  <si>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</si>
  <si>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</si>
  <si>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</si>
  <si>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</si>
  <si>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</si>
  <si>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</si>
  <si>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</si>
  <si>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</si>
  <si>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</si>
  <si>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</si>
  <si>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</si>
  <si>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</si>
  <si>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</si>
  <si>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</si>
  <si>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</si>
  <si>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</si>
  <si>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</si>
  <si>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</si>
  <si>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</si>
  <si>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</si>
  <si>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</si>
  <si>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</si>
  <si>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</si>
  <si>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</si>
  <si>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</si>
  <si>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</si>
  <si>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</si>
  <si>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</si>
  <si>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</si>
  <si>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</si>
  <si>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</si>
  <si>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</si>
  <si>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</si>
  <si>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</si>
  <si>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</si>
  <si>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</si>
  <si>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</si>
  <si>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</si>
  <si>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</si>
  <si>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</si>
  <si>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</si>
  <si>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</si>
  <si>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</si>
  <si>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</si>
  <si>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</si>
  <si>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</si>
  <si>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</si>
  <si>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</si>
  <si>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</si>
  <si>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</si>
  <si>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</si>
  <si>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</si>
  <si>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</si>
  <si>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</si>
  <si>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</si>
  <si>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</si>
  <si>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</si>
  <si>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</si>
  <si>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</si>
  <si>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</si>
  <si>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</si>
  <si>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</si>
  <si>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</si>
  <si>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</si>
  <si>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</si>
  <si>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</si>
  <si>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</si>
  <si>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</si>
  <si>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</si>
  <si>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</si>
  <si>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</si>
  <si>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</si>
  <si>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</si>
  <si>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</si>
  <si>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</si>
  <si>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</si>
  <si>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</si>
  <si>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</si>
  <si>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</si>
  <si>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</si>
  <si>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</si>
  <si>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</si>
  <si>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</si>
  <si>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</si>
  <si>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</si>
  <si>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</si>
  <si>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</si>
  <si>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</si>
  <si>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</si>
  <si>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</si>
  <si>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</si>
  <si>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</si>
  <si>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</si>
  <si>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</si>
  <si>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</si>
  <si>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</si>
  <si>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</si>
  <si>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</si>
  <si>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</si>
  <si>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</si>
  <si>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</si>
  <si>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</si>
  <si>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</si>
  <si>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</si>
  <si>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</si>
  <si>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</si>
  <si>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</si>
  <si>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</si>
  <si>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</si>
  <si>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</si>
  <si>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</si>
  <si>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</si>
  <si>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</si>
  <si>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</si>
  <si>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</si>
  <si>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</si>
  <si>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</si>
  <si>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</si>
  <si>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</si>
  <si>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</si>
  <si>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</si>
  <si>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</si>
  <si>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</si>
  <si>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</si>
  <si>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</si>
  <si>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</si>
  <si>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</si>
  <si>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</si>
  <si>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</si>
  <si>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</si>
  <si>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</si>
  <si>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</si>
  <si>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</si>
  <si>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</si>
  <si>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</si>
  <si>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</si>
  <si>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</si>
  <si>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</si>
  <si>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</si>
  <si>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</si>
  <si>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</si>
  <si>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</si>
  <si>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</si>
  <si>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</si>
  <si>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</si>
  <si>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</si>
  <si>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</si>
  <si>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</si>
  <si>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</si>
  <si>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</si>
  <si>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</si>
  <si>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</si>
  <si>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</si>
  <si>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</si>
  <si>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</si>
  <si>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</si>
  <si>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</si>
  <si>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</si>
  <si>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</si>
  <si>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</si>
  <si>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</si>
  <si>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</si>
  <si>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</si>
  <si>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68702.м. Болград.вул. 25 Серпня 192</t>
  </si>
  <si>
    <t/>
  </si>
  <si>
    <t>С.В. Кодінцева</t>
  </si>
  <si>
    <t>Н.М. Сайтарли</t>
  </si>
  <si>
    <t>(04846)4-31-21</t>
  </si>
  <si>
    <t>inbox.bg.od.court.gov.ua</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</si>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</sst>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1659</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4" r:id="rId1"/>
  <headerFooter alignWithMargins="0">
    <oddFooter>&amp;L674F97A8&amp;C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39</v>
      </c>
      <c r="E8" s="32">
        <f>SUM(E9:E446)</f>
        <v>0</v>
      </c>
      <c r="F8" s="32">
        <f>SUM(F9:F446)</f>
        <v>0</v>
      </c>
      <c r="G8" s="32">
        <f>SUM(G9:G446)</f>
        <v>35</v>
      </c>
      <c r="H8" s="32">
        <f>SUM(H9:H446)</f>
        <v>4</v>
      </c>
      <c r="I8" s="32">
        <f>SUM(J8:M8)</f>
        <v>126</v>
      </c>
      <c r="J8" s="32">
        <f>SUM(J9:J446)</f>
        <v>18</v>
      </c>
      <c r="K8" s="32">
        <f>SUM(K9:K446)</f>
        <v>0</v>
      </c>
      <c r="L8" s="32">
        <f>SUM(L9:L446)</f>
        <v>108</v>
      </c>
      <c r="M8" s="32">
        <f>SUM(M9:M446)</f>
        <v>0</v>
      </c>
      <c r="N8" s="32">
        <f>SUM(O8:R8)</f>
        <v>109</v>
      </c>
      <c r="O8" s="32">
        <f>SUM(O9:O446)</f>
        <v>17</v>
      </c>
      <c r="P8" s="32">
        <f>SUM(P9:P446)</f>
        <v>0</v>
      </c>
      <c r="Q8" s="32">
        <f>SUM(Q9:Q446)</f>
        <v>90</v>
      </c>
      <c r="R8" s="32">
        <f>SUM(R9:R446)</f>
        <v>2</v>
      </c>
      <c r="S8" s="32">
        <f>SUM(T8:W8)</f>
        <v>56</v>
      </c>
      <c r="T8" s="32">
        <f>SUM(T9:T446)</f>
        <v>1</v>
      </c>
      <c r="U8" s="32">
        <f>SUM(U9:U446)</f>
        <v>0</v>
      </c>
      <c r="V8" s="32">
        <f>SUM(V9:V446)</f>
        <v>53</v>
      </c>
      <c r="W8" s="32">
        <f>SUM(W9:W446)</f>
        <v>2</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1</v>
      </c>
      <c r="E12" s="6"/>
      <c r="F12" s="6"/>
      <c r="G12" s="6"/>
      <c r="H12" s="6">
        <v>1</v>
      </c>
      <c r="I12" s="6"/>
      <c r="J12" s="6"/>
      <c r="K12" s="6"/>
      <c r="L12" s="6"/>
      <c r="M12" s="6"/>
      <c r="N12" s="6">
        <v>1</v>
      </c>
      <c r="O12" s="6"/>
      <c r="P12" s="6"/>
      <c r="Q12" s="6"/>
      <c r="R12" s="6">
        <v>1</v>
      </c>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c r="E17" s="40"/>
      <c r="F17" s="40"/>
      <c r="G17" s="40"/>
      <c r="H17" s="40"/>
      <c r="I17" s="40">
        <v>2</v>
      </c>
      <c r="J17" s="40"/>
      <c r="K17" s="40"/>
      <c r="L17" s="40">
        <v>2</v>
      </c>
      <c r="M17" s="40"/>
      <c r="N17" s="40">
        <v>2</v>
      </c>
      <c r="O17" s="40"/>
      <c r="P17" s="40"/>
      <c r="Q17" s="40">
        <v>2</v>
      </c>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3</v>
      </c>
      <c r="E21" s="40"/>
      <c r="F21" s="40"/>
      <c r="G21" s="40">
        <v>1</v>
      </c>
      <c r="H21" s="40">
        <v>2</v>
      </c>
      <c r="I21" s="40"/>
      <c r="J21" s="40"/>
      <c r="K21" s="40"/>
      <c r="L21" s="40"/>
      <c r="M21" s="40"/>
      <c r="N21" s="40"/>
      <c r="O21" s="40"/>
      <c r="P21" s="40"/>
      <c r="Q21" s="40"/>
      <c r="R21" s="40"/>
      <c r="S21" s="40">
        <v>3</v>
      </c>
      <c r="T21" s="40"/>
      <c r="U21" s="40"/>
      <c r="V21" s="40">
        <v>1</v>
      </c>
      <c r="W21" s="40">
        <v>2</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v>
      </c>
      <c r="E27" s="40"/>
      <c r="F27" s="40"/>
      <c r="G27" s="40">
        <v>1</v>
      </c>
      <c r="H27" s="40"/>
      <c r="I27" s="40"/>
      <c r="J27" s="40"/>
      <c r="K27" s="40"/>
      <c r="L27" s="40"/>
      <c r="M27" s="40"/>
      <c r="N27" s="40">
        <v>1</v>
      </c>
      <c r="O27" s="40"/>
      <c r="P27" s="40"/>
      <c r="Q27" s="40">
        <v>1</v>
      </c>
      <c r="R27" s="40"/>
      <c r="S27" s="40"/>
      <c r="T27" s="40"/>
      <c r="U27" s="40"/>
      <c r="V27" s="40"/>
      <c r="W27" s="40"/>
      <c r="X27" s="39">
        <v>765</v>
      </c>
      <c r="Y27" s="103"/>
      <c r="Z27" s="103"/>
    </row>
    <row r="28" spans="1:26" s="41" customFormat="1" ht="12.75">
      <c r="A28" s="88">
        <v>411010208</v>
      </c>
      <c r="B28" s="42" t="s">
        <v>29</v>
      </c>
      <c r="C28" s="97"/>
      <c r="D28" s="40"/>
      <c r="E28" s="40"/>
      <c r="F28" s="40"/>
      <c r="G28" s="40"/>
      <c r="H28" s="40"/>
      <c r="I28" s="40">
        <v>3</v>
      </c>
      <c r="J28" s="40">
        <v>2</v>
      </c>
      <c r="K28" s="40"/>
      <c r="L28" s="40">
        <v>1</v>
      </c>
      <c r="M28" s="40"/>
      <c r="N28" s="40">
        <v>2</v>
      </c>
      <c r="O28" s="40">
        <v>2</v>
      </c>
      <c r="P28" s="40"/>
      <c r="Q28" s="40"/>
      <c r="R28" s="40"/>
      <c r="S28" s="40">
        <v>1</v>
      </c>
      <c r="T28" s="40"/>
      <c r="U28" s="40"/>
      <c r="V28" s="40">
        <v>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v>
      </c>
      <c r="E31" s="40"/>
      <c r="F31" s="40"/>
      <c r="G31" s="40">
        <v>1</v>
      </c>
      <c r="H31" s="40"/>
      <c r="I31" s="40">
        <v>17</v>
      </c>
      <c r="J31" s="40">
        <v>10</v>
      </c>
      <c r="K31" s="40"/>
      <c r="L31" s="40">
        <v>7</v>
      </c>
      <c r="M31" s="40"/>
      <c r="N31" s="40">
        <v>16</v>
      </c>
      <c r="O31" s="40">
        <v>10</v>
      </c>
      <c r="P31" s="40"/>
      <c r="Q31" s="40">
        <v>6</v>
      </c>
      <c r="R31" s="40"/>
      <c r="S31" s="40">
        <v>2</v>
      </c>
      <c r="T31" s="40"/>
      <c r="U31" s="40"/>
      <c r="V31" s="40">
        <v>2</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c r="E35" s="40"/>
      <c r="F35" s="40"/>
      <c r="G35" s="40"/>
      <c r="H35" s="40"/>
      <c r="I35" s="40">
        <v>1</v>
      </c>
      <c r="J35" s="40"/>
      <c r="K35" s="40"/>
      <c r="L35" s="40">
        <v>1</v>
      </c>
      <c r="M35" s="40"/>
      <c r="N35" s="40"/>
      <c r="O35" s="40"/>
      <c r="P35" s="40"/>
      <c r="Q35" s="40"/>
      <c r="R35" s="40"/>
      <c r="S35" s="40">
        <v>1</v>
      </c>
      <c r="T35" s="40"/>
      <c r="U35" s="40"/>
      <c r="V35" s="40">
        <v>1</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1</v>
      </c>
      <c r="E53" s="40"/>
      <c r="F53" s="40"/>
      <c r="G53" s="40">
        <v>1</v>
      </c>
      <c r="H53" s="40"/>
      <c r="I53" s="40">
        <v>1</v>
      </c>
      <c r="J53" s="40"/>
      <c r="K53" s="40"/>
      <c r="L53" s="40">
        <v>1</v>
      </c>
      <c r="M53" s="40"/>
      <c r="N53" s="40">
        <v>1</v>
      </c>
      <c r="O53" s="40"/>
      <c r="P53" s="40"/>
      <c r="Q53" s="40">
        <v>1</v>
      </c>
      <c r="R53" s="40"/>
      <c r="S53" s="40">
        <v>1</v>
      </c>
      <c r="T53" s="40"/>
      <c r="U53" s="40"/>
      <c r="V53" s="40">
        <v>1</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1</v>
      </c>
      <c r="E66" s="40"/>
      <c r="F66" s="40"/>
      <c r="G66" s="40">
        <v>1</v>
      </c>
      <c r="H66" s="40"/>
      <c r="I66" s="40"/>
      <c r="J66" s="40"/>
      <c r="K66" s="40"/>
      <c r="L66" s="40"/>
      <c r="M66" s="40"/>
      <c r="N66" s="40">
        <v>1</v>
      </c>
      <c r="O66" s="40"/>
      <c r="P66" s="40"/>
      <c r="Q66" s="40">
        <v>1</v>
      </c>
      <c r="R66" s="40"/>
      <c r="S66" s="40"/>
      <c r="T66" s="40"/>
      <c r="U66" s="40"/>
      <c r="V66" s="40"/>
      <c r="W66" s="40"/>
      <c r="X66" s="39">
        <v>878</v>
      </c>
      <c r="Y66" s="103"/>
      <c r="Z66" s="103"/>
    </row>
    <row r="67" spans="1:26" s="41" customFormat="1" ht="12.75">
      <c r="A67" s="88">
        <v>411010403</v>
      </c>
      <c r="B67" s="42" t="s">
        <v>66</v>
      </c>
      <c r="C67" s="97"/>
      <c r="D67" s="40"/>
      <c r="E67" s="40"/>
      <c r="F67" s="40"/>
      <c r="G67" s="40"/>
      <c r="H67" s="40"/>
      <c r="I67" s="40">
        <v>1</v>
      </c>
      <c r="J67" s="40"/>
      <c r="K67" s="40"/>
      <c r="L67" s="40">
        <v>1</v>
      </c>
      <c r="M67" s="40"/>
      <c r="N67" s="40"/>
      <c r="O67" s="40"/>
      <c r="P67" s="40"/>
      <c r="Q67" s="40"/>
      <c r="R67" s="40"/>
      <c r="S67" s="40">
        <v>1</v>
      </c>
      <c r="T67" s="40"/>
      <c r="U67" s="40"/>
      <c r="V67" s="40">
        <v>1</v>
      </c>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c r="A69" s="88">
        <v>411010405</v>
      </c>
      <c r="B69" s="42" t="s">
        <v>68</v>
      </c>
      <c r="C69" s="97"/>
      <c r="D69" s="40"/>
      <c r="E69" s="40"/>
      <c r="F69" s="40"/>
      <c r="G69" s="40"/>
      <c r="H69" s="40"/>
      <c r="I69" s="40">
        <v>1</v>
      </c>
      <c r="J69" s="40"/>
      <c r="K69" s="40"/>
      <c r="L69" s="40">
        <v>1</v>
      </c>
      <c r="M69" s="40"/>
      <c r="N69" s="40"/>
      <c r="O69" s="40"/>
      <c r="P69" s="40"/>
      <c r="Q69" s="40"/>
      <c r="R69" s="40"/>
      <c r="S69" s="40">
        <v>1</v>
      </c>
      <c r="T69" s="40"/>
      <c r="U69" s="40"/>
      <c r="V69" s="40">
        <v>1</v>
      </c>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8</v>
      </c>
      <c r="E106" s="40"/>
      <c r="F106" s="40"/>
      <c r="G106" s="40">
        <v>7</v>
      </c>
      <c r="H106" s="40">
        <v>1</v>
      </c>
      <c r="I106" s="40">
        <v>25</v>
      </c>
      <c r="J106" s="40"/>
      <c r="K106" s="40"/>
      <c r="L106" s="40">
        <v>25</v>
      </c>
      <c r="M106" s="40"/>
      <c r="N106" s="40">
        <v>25</v>
      </c>
      <c r="O106" s="40"/>
      <c r="P106" s="40"/>
      <c r="Q106" s="40">
        <v>24</v>
      </c>
      <c r="R106" s="40">
        <v>1</v>
      </c>
      <c r="S106" s="40">
        <v>8</v>
      </c>
      <c r="T106" s="40"/>
      <c r="U106" s="40"/>
      <c r="V106" s="40">
        <v>8</v>
      </c>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c r="A108" s="88">
        <v>411010603</v>
      </c>
      <c r="B108" s="42" t="s">
        <v>106</v>
      </c>
      <c r="C108" s="97"/>
      <c r="D108" s="40">
        <v>1</v>
      </c>
      <c r="E108" s="40"/>
      <c r="F108" s="40"/>
      <c r="G108" s="40">
        <v>1</v>
      </c>
      <c r="H108" s="40"/>
      <c r="I108" s="40">
        <v>1</v>
      </c>
      <c r="J108" s="40">
        <v>1</v>
      </c>
      <c r="K108" s="40"/>
      <c r="L108" s="40"/>
      <c r="M108" s="40"/>
      <c r="N108" s="40"/>
      <c r="O108" s="40"/>
      <c r="P108" s="40"/>
      <c r="Q108" s="40"/>
      <c r="R108" s="40"/>
      <c r="S108" s="40">
        <v>2</v>
      </c>
      <c r="T108" s="40">
        <v>1</v>
      </c>
      <c r="U108" s="40"/>
      <c r="V108" s="40">
        <v>1</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1</v>
      </c>
      <c r="E110" s="40"/>
      <c r="F110" s="40"/>
      <c r="G110" s="40">
        <v>1</v>
      </c>
      <c r="H110" s="40"/>
      <c r="I110" s="40"/>
      <c r="J110" s="40"/>
      <c r="K110" s="40"/>
      <c r="L110" s="40"/>
      <c r="M110" s="40"/>
      <c r="N110" s="40"/>
      <c r="O110" s="40"/>
      <c r="P110" s="40"/>
      <c r="Q110" s="40"/>
      <c r="R110" s="40"/>
      <c r="S110" s="40">
        <v>1</v>
      </c>
      <c r="T110" s="40"/>
      <c r="U110" s="40"/>
      <c r="V110" s="40">
        <v>1</v>
      </c>
      <c r="W110" s="40"/>
      <c r="X110" s="39">
        <v>620</v>
      </c>
      <c r="Y110" s="103"/>
      <c r="Z110" s="103"/>
    </row>
    <row r="111" spans="1:26" s="41" customFormat="1" ht="12.75">
      <c r="A111" s="88">
        <v>411010606</v>
      </c>
      <c r="B111" s="42" t="s">
        <v>109</v>
      </c>
      <c r="C111" s="97"/>
      <c r="D111" s="40"/>
      <c r="E111" s="40"/>
      <c r="F111" s="40"/>
      <c r="G111" s="40"/>
      <c r="H111" s="40"/>
      <c r="I111" s="40">
        <v>3</v>
      </c>
      <c r="J111" s="40">
        <v>1</v>
      </c>
      <c r="K111" s="40"/>
      <c r="L111" s="40">
        <v>2</v>
      </c>
      <c r="M111" s="40"/>
      <c r="N111" s="40">
        <v>2</v>
      </c>
      <c r="O111" s="40">
        <v>1</v>
      </c>
      <c r="P111" s="40"/>
      <c r="Q111" s="40">
        <v>1</v>
      </c>
      <c r="R111" s="40"/>
      <c r="S111" s="40">
        <v>1</v>
      </c>
      <c r="T111" s="40"/>
      <c r="U111" s="40"/>
      <c r="V111" s="40">
        <v>1</v>
      </c>
      <c r="W111" s="40"/>
      <c r="X111" s="39">
        <v>500</v>
      </c>
      <c r="Y111" s="103"/>
      <c r="Z111" s="103"/>
    </row>
    <row r="112" spans="1:26" s="41" customFormat="1" ht="12.75" customHeight="1">
      <c r="A112" s="88">
        <v>411010607</v>
      </c>
      <c r="B112" s="42" t="s">
        <v>110</v>
      </c>
      <c r="C112" s="97"/>
      <c r="D112" s="40">
        <v>4</v>
      </c>
      <c r="E112" s="40"/>
      <c r="F112" s="40"/>
      <c r="G112" s="40">
        <v>4</v>
      </c>
      <c r="H112" s="40"/>
      <c r="I112" s="40">
        <v>1</v>
      </c>
      <c r="J112" s="40"/>
      <c r="K112" s="40"/>
      <c r="L112" s="40">
        <v>1</v>
      </c>
      <c r="M112" s="40"/>
      <c r="N112" s="40">
        <v>1</v>
      </c>
      <c r="O112" s="40"/>
      <c r="P112" s="40"/>
      <c r="Q112" s="40">
        <v>1</v>
      </c>
      <c r="R112" s="40"/>
      <c r="S112" s="40">
        <v>4</v>
      </c>
      <c r="T112" s="40"/>
      <c r="U112" s="40"/>
      <c r="V112" s="40">
        <v>4</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c r="E120" s="40"/>
      <c r="F120" s="40"/>
      <c r="G120" s="40"/>
      <c r="H120" s="40"/>
      <c r="I120" s="40">
        <v>1</v>
      </c>
      <c r="J120" s="40">
        <v>1</v>
      </c>
      <c r="K120" s="40"/>
      <c r="L120" s="40"/>
      <c r="M120" s="40"/>
      <c r="N120" s="40">
        <v>1</v>
      </c>
      <c r="O120" s="40">
        <v>1</v>
      </c>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2</v>
      </c>
      <c r="J177" s="40"/>
      <c r="K177" s="40"/>
      <c r="L177" s="40">
        <v>2</v>
      </c>
      <c r="M177" s="40"/>
      <c r="N177" s="40">
        <v>2</v>
      </c>
      <c r="O177" s="40"/>
      <c r="P177" s="40"/>
      <c r="Q177" s="40">
        <v>2</v>
      </c>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c r="E180" s="40"/>
      <c r="F180" s="40"/>
      <c r="G180" s="40"/>
      <c r="H180" s="40"/>
      <c r="I180" s="40">
        <v>6</v>
      </c>
      <c r="J180" s="40"/>
      <c r="K180" s="40"/>
      <c r="L180" s="40">
        <v>6</v>
      </c>
      <c r="M180" s="40"/>
      <c r="N180" s="40">
        <v>6</v>
      </c>
      <c r="O180" s="40"/>
      <c r="P180" s="40"/>
      <c r="Q180" s="40">
        <v>6</v>
      </c>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2</v>
      </c>
      <c r="E201" s="40"/>
      <c r="F201" s="40"/>
      <c r="G201" s="40">
        <v>2</v>
      </c>
      <c r="H201" s="40"/>
      <c r="I201" s="40">
        <v>5</v>
      </c>
      <c r="J201" s="40"/>
      <c r="K201" s="40"/>
      <c r="L201" s="40">
        <v>5</v>
      </c>
      <c r="M201" s="40"/>
      <c r="N201" s="40">
        <v>5</v>
      </c>
      <c r="O201" s="40"/>
      <c r="P201" s="40"/>
      <c r="Q201" s="40">
        <v>5</v>
      </c>
      <c r="R201" s="40"/>
      <c r="S201" s="40">
        <v>2</v>
      </c>
      <c r="T201" s="40"/>
      <c r="U201" s="40"/>
      <c r="V201" s="40">
        <v>2</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v>
      </c>
      <c r="E235" s="40"/>
      <c r="F235" s="40"/>
      <c r="G235" s="40">
        <v>1</v>
      </c>
      <c r="H235" s="40"/>
      <c r="I235" s="40">
        <v>8</v>
      </c>
      <c r="J235" s="40">
        <v>1</v>
      </c>
      <c r="K235" s="40"/>
      <c r="L235" s="40">
        <v>7</v>
      </c>
      <c r="M235" s="40"/>
      <c r="N235" s="40">
        <v>6</v>
      </c>
      <c r="O235" s="40">
        <v>1</v>
      </c>
      <c r="P235" s="40"/>
      <c r="Q235" s="40">
        <v>5</v>
      </c>
      <c r="R235" s="40"/>
      <c r="S235" s="40">
        <v>3</v>
      </c>
      <c r="T235" s="40"/>
      <c r="U235" s="40"/>
      <c r="V235" s="40">
        <v>3</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1</v>
      </c>
      <c r="J242" s="40"/>
      <c r="K242" s="40"/>
      <c r="L242" s="40">
        <v>1</v>
      </c>
      <c r="M242" s="40"/>
      <c r="N242" s="40"/>
      <c r="O242" s="40"/>
      <c r="P242" s="40"/>
      <c r="Q242" s="40"/>
      <c r="R242" s="40"/>
      <c r="S242" s="40">
        <v>1</v>
      </c>
      <c r="T242" s="40"/>
      <c r="U242" s="40"/>
      <c r="V242" s="40">
        <v>1</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c r="J247" s="40"/>
      <c r="K247" s="40"/>
      <c r="L247" s="40"/>
      <c r="M247" s="40"/>
      <c r="N247" s="40"/>
      <c r="O247" s="40"/>
      <c r="P247" s="40"/>
      <c r="Q247" s="40"/>
      <c r="R247" s="40"/>
      <c r="S247" s="40">
        <v>1</v>
      </c>
      <c r="T247" s="40"/>
      <c r="U247" s="40"/>
      <c r="V247" s="40">
        <v>1</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2</v>
      </c>
      <c r="E262" s="40"/>
      <c r="F262" s="40"/>
      <c r="G262" s="40">
        <v>2</v>
      </c>
      <c r="H262" s="40"/>
      <c r="I262" s="40">
        <v>4</v>
      </c>
      <c r="J262" s="40"/>
      <c r="K262" s="40"/>
      <c r="L262" s="40">
        <v>4</v>
      </c>
      <c r="M262" s="40"/>
      <c r="N262" s="40">
        <v>3</v>
      </c>
      <c r="O262" s="40"/>
      <c r="P262" s="40"/>
      <c r="Q262" s="40">
        <v>3</v>
      </c>
      <c r="R262" s="40"/>
      <c r="S262" s="40">
        <v>3</v>
      </c>
      <c r="T262" s="40"/>
      <c r="U262" s="40"/>
      <c r="V262" s="40">
        <v>3</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3</v>
      </c>
      <c r="E264" s="40"/>
      <c r="F264" s="40"/>
      <c r="G264" s="40">
        <v>3</v>
      </c>
      <c r="H264" s="40"/>
      <c r="I264" s="40">
        <v>6</v>
      </c>
      <c r="J264" s="40">
        <v>1</v>
      </c>
      <c r="K264" s="40"/>
      <c r="L264" s="40">
        <v>5</v>
      </c>
      <c r="M264" s="40"/>
      <c r="N264" s="40">
        <v>8</v>
      </c>
      <c r="O264" s="40">
        <v>1</v>
      </c>
      <c r="P264" s="40"/>
      <c r="Q264" s="40">
        <v>7</v>
      </c>
      <c r="R264" s="40"/>
      <c r="S264" s="40">
        <v>1</v>
      </c>
      <c r="T264" s="40"/>
      <c r="U264" s="40"/>
      <c r="V264" s="40">
        <v>1</v>
      </c>
      <c r="W264" s="40"/>
      <c r="X264" s="39">
        <v>444</v>
      </c>
      <c r="Y264" s="103"/>
      <c r="Z264" s="103"/>
    </row>
    <row r="265" spans="1:26" s="41" customFormat="1" ht="12.75">
      <c r="A265" s="88">
        <v>411011306</v>
      </c>
      <c r="B265" s="42" t="s">
        <v>254</v>
      </c>
      <c r="C265" s="97"/>
      <c r="D265" s="40">
        <v>1</v>
      </c>
      <c r="E265" s="40"/>
      <c r="F265" s="40"/>
      <c r="G265" s="40">
        <v>1</v>
      </c>
      <c r="H265" s="40"/>
      <c r="I265" s="40">
        <v>3</v>
      </c>
      <c r="J265" s="40"/>
      <c r="K265" s="40"/>
      <c r="L265" s="40">
        <v>3</v>
      </c>
      <c r="M265" s="40"/>
      <c r="N265" s="40">
        <v>3</v>
      </c>
      <c r="O265" s="40"/>
      <c r="P265" s="40"/>
      <c r="Q265" s="40">
        <v>3</v>
      </c>
      <c r="R265" s="40"/>
      <c r="S265" s="40">
        <v>1</v>
      </c>
      <c r="T265" s="40"/>
      <c r="U265" s="40"/>
      <c r="V265" s="40">
        <v>1</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v>4</v>
      </c>
      <c r="E289" s="40"/>
      <c r="F289" s="40"/>
      <c r="G289" s="40">
        <v>4</v>
      </c>
      <c r="H289" s="40"/>
      <c r="I289" s="40">
        <v>6</v>
      </c>
      <c r="J289" s="40"/>
      <c r="K289" s="40"/>
      <c r="L289" s="40">
        <v>6</v>
      </c>
      <c r="M289" s="40"/>
      <c r="N289" s="40">
        <v>2</v>
      </c>
      <c r="O289" s="40"/>
      <c r="P289" s="40"/>
      <c r="Q289" s="40">
        <v>2</v>
      </c>
      <c r="R289" s="40"/>
      <c r="S289" s="40">
        <v>8</v>
      </c>
      <c r="T289" s="40"/>
      <c r="U289" s="40"/>
      <c r="V289" s="40">
        <v>8</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c r="A297" s="88">
        <v>411011412</v>
      </c>
      <c r="B297" s="42" t="s">
        <v>286</v>
      </c>
      <c r="C297" s="97"/>
      <c r="D297" s="40">
        <v>1</v>
      </c>
      <c r="E297" s="40"/>
      <c r="F297" s="40"/>
      <c r="G297" s="40">
        <v>1</v>
      </c>
      <c r="H297" s="40"/>
      <c r="I297" s="40">
        <v>1</v>
      </c>
      <c r="J297" s="40"/>
      <c r="K297" s="40"/>
      <c r="L297" s="40">
        <v>1</v>
      </c>
      <c r="M297" s="40"/>
      <c r="N297" s="40">
        <v>1</v>
      </c>
      <c r="O297" s="40"/>
      <c r="P297" s="40"/>
      <c r="Q297" s="40">
        <v>1</v>
      </c>
      <c r="R297" s="40"/>
      <c r="S297" s="40">
        <v>1</v>
      </c>
      <c r="T297" s="40"/>
      <c r="U297" s="40"/>
      <c r="V297" s="40">
        <v>1</v>
      </c>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2</v>
      </c>
      <c r="E326" s="40"/>
      <c r="F326" s="40"/>
      <c r="G326" s="40">
        <v>2</v>
      </c>
      <c r="H326" s="40"/>
      <c r="I326" s="40">
        <v>10</v>
      </c>
      <c r="J326" s="40"/>
      <c r="K326" s="40"/>
      <c r="L326" s="40">
        <v>10</v>
      </c>
      <c r="M326" s="40"/>
      <c r="N326" s="40">
        <v>11</v>
      </c>
      <c r="O326" s="40"/>
      <c r="P326" s="40"/>
      <c r="Q326" s="40">
        <v>11</v>
      </c>
      <c r="R326" s="40"/>
      <c r="S326" s="40">
        <v>1</v>
      </c>
      <c r="T326" s="40"/>
      <c r="U326" s="40"/>
      <c r="V326" s="40">
        <v>1</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c r="E351" s="40"/>
      <c r="F351" s="40"/>
      <c r="G351" s="40"/>
      <c r="H351" s="40"/>
      <c r="I351" s="40">
        <v>3</v>
      </c>
      <c r="J351" s="40"/>
      <c r="K351" s="40"/>
      <c r="L351" s="40">
        <v>3</v>
      </c>
      <c r="M351" s="40"/>
      <c r="N351" s="40">
        <v>2</v>
      </c>
      <c r="O351" s="40"/>
      <c r="P351" s="40"/>
      <c r="Q351" s="40">
        <v>2</v>
      </c>
      <c r="R351" s="40"/>
      <c r="S351" s="40">
        <v>1</v>
      </c>
      <c r="T351" s="40"/>
      <c r="U351" s="40"/>
      <c r="V351" s="40">
        <v>1</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c r="E387" s="40"/>
      <c r="F387" s="40"/>
      <c r="G387" s="40"/>
      <c r="H387" s="40"/>
      <c r="I387" s="40">
        <v>1</v>
      </c>
      <c r="J387" s="40"/>
      <c r="K387" s="40"/>
      <c r="L387" s="40">
        <v>1</v>
      </c>
      <c r="M387" s="40"/>
      <c r="N387" s="40">
        <v>1</v>
      </c>
      <c r="O387" s="40"/>
      <c r="P387" s="40"/>
      <c r="Q387" s="40">
        <v>1</v>
      </c>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10</v>
      </c>
      <c r="J402" s="40">
        <v>1</v>
      </c>
      <c r="K402" s="40"/>
      <c r="L402" s="40">
        <v>9</v>
      </c>
      <c r="M402" s="40"/>
      <c r="N402" s="40">
        <v>3</v>
      </c>
      <c r="O402" s="40">
        <v>1</v>
      </c>
      <c r="P402" s="40"/>
      <c r="Q402" s="40">
        <v>2</v>
      </c>
      <c r="R402" s="40"/>
      <c r="S402" s="40">
        <v>7</v>
      </c>
      <c r="T402" s="40"/>
      <c r="U402" s="40"/>
      <c r="V402" s="40">
        <v>7</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c r="A420" s="88">
        <v>411011924</v>
      </c>
      <c r="B420" s="42" t="s">
        <v>404</v>
      </c>
      <c r="C420" s="97"/>
      <c r="D420" s="40"/>
      <c r="E420" s="40"/>
      <c r="F420" s="40"/>
      <c r="G420" s="40"/>
      <c r="H420" s="40"/>
      <c r="I420" s="40">
        <v>1</v>
      </c>
      <c r="J420" s="40"/>
      <c r="K420" s="40"/>
      <c r="L420" s="40">
        <v>1</v>
      </c>
      <c r="M420" s="40"/>
      <c r="N420" s="40">
        <v>1</v>
      </c>
      <c r="O420" s="40"/>
      <c r="P420" s="40"/>
      <c r="Q420" s="40">
        <v>1</v>
      </c>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c r="E445" s="40"/>
      <c r="F445" s="40"/>
      <c r="G445" s="40"/>
      <c r="H445" s="40"/>
      <c r="I445" s="40">
        <v>2</v>
      </c>
      <c r="J445" s="40"/>
      <c r="K445" s="40"/>
      <c r="L445" s="40">
        <v>2</v>
      </c>
      <c r="M445" s="40"/>
      <c r="N445" s="40">
        <v>2</v>
      </c>
      <c r="O445" s="40"/>
      <c r="P445" s="40"/>
      <c r="Q445" s="40">
        <v>2</v>
      </c>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1052</v>
      </c>
      <c r="J447" s="32">
        <f>SUM(J448:J507)</f>
        <v>35</v>
      </c>
      <c r="K447" s="32">
        <f>SUM(K448:K507)</f>
        <v>0</v>
      </c>
      <c r="L447" s="32">
        <f>SUM(L448:L507)</f>
        <v>1017</v>
      </c>
      <c r="M447" s="32">
        <f>SUM(M448:M507)</f>
        <v>0</v>
      </c>
      <c r="N447" s="32">
        <f>SUM(O447:R447)</f>
        <v>1052</v>
      </c>
      <c r="O447" s="32">
        <f>SUM(O448:O507)</f>
        <v>35</v>
      </c>
      <c r="P447" s="32">
        <f>SUM(P448:P507)</f>
        <v>0</v>
      </c>
      <c r="Q447" s="32">
        <f>SUM(Q448:Q507)</f>
        <v>1017</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c r="A454" s="87">
        <v>401070000</v>
      </c>
      <c r="B454" s="30" t="s">
        <v>435</v>
      </c>
      <c r="C454" s="97"/>
      <c r="D454" s="6"/>
      <c r="E454" s="6"/>
      <c r="F454" s="6"/>
      <c r="G454" s="6"/>
      <c r="H454" s="6"/>
      <c r="I454" s="6">
        <v>1</v>
      </c>
      <c r="J454" s="6"/>
      <c r="K454" s="6"/>
      <c r="L454" s="6">
        <v>1</v>
      </c>
      <c r="M454" s="6"/>
      <c r="N454" s="6">
        <v>1</v>
      </c>
      <c r="O454" s="6"/>
      <c r="P454" s="6"/>
      <c r="Q454" s="6">
        <v>1</v>
      </c>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22</v>
      </c>
      <c r="J462" s="6"/>
      <c r="K462" s="6"/>
      <c r="L462" s="6">
        <v>22</v>
      </c>
      <c r="M462" s="6"/>
      <c r="N462" s="6">
        <v>22</v>
      </c>
      <c r="O462" s="6"/>
      <c r="P462" s="6"/>
      <c r="Q462" s="6">
        <v>22</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c r="E464" s="40"/>
      <c r="F464" s="40"/>
      <c r="G464" s="40"/>
      <c r="H464" s="40"/>
      <c r="I464" s="40">
        <v>42</v>
      </c>
      <c r="J464" s="40"/>
      <c r="K464" s="40"/>
      <c r="L464" s="40">
        <v>42</v>
      </c>
      <c r="M464" s="40"/>
      <c r="N464" s="40">
        <v>42</v>
      </c>
      <c r="O464" s="40"/>
      <c r="P464" s="40"/>
      <c r="Q464" s="40">
        <v>42</v>
      </c>
      <c r="R464" s="40"/>
      <c r="S464" s="40"/>
      <c r="T464" s="40"/>
      <c r="U464" s="40"/>
      <c r="V464" s="40"/>
      <c r="W464" s="40"/>
      <c r="X464" s="39">
        <v>120</v>
      </c>
      <c r="Y464" s="103"/>
      <c r="Z464" s="103"/>
    </row>
    <row r="465" spans="1:26" s="41" customFormat="1" ht="12.75">
      <c r="A465" s="88">
        <v>401140400</v>
      </c>
      <c r="B465" s="42" t="s">
        <v>446</v>
      </c>
      <c r="C465" s="97"/>
      <c r="D465" s="40"/>
      <c r="E465" s="40"/>
      <c r="F465" s="40"/>
      <c r="G465" s="40"/>
      <c r="H465" s="40"/>
      <c r="I465" s="40">
        <v>9</v>
      </c>
      <c r="J465" s="40"/>
      <c r="K465" s="40"/>
      <c r="L465" s="40">
        <v>9</v>
      </c>
      <c r="M465" s="40"/>
      <c r="N465" s="40">
        <v>9</v>
      </c>
      <c r="O465" s="40"/>
      <c r="P465" s="40"/>
      <c r="Q465" s="40">
        <v>9</v>
      </c>
      <c r="R465" s="40"/>
      <c r="S465" s="40"/>
      <c r="T465" s="40"/>
      <c r="U465" s="40"/>
      <c r="V465" s="40"/>
      <c r="W465" s="40"/>
      <c r="X465" s="39">
        <v>120</v>
      </c>
      <c r="Y465" s="103"/>
      <c r="Z465" s="103"/>
    </row>
    <row r="466" spans="1:26" s="41" customFormat="1" ht="12.75">
      <c r="A466" s="88">
        <v>401140500</v>
      </c>
      <c r="B466" s="42" t="s">
        <v>447</v>
      </c>
      <c r="C466" s="97"/>
      <c r="D466" s="40"/>
      <c r="E466" s="40"/>
      <c r="F466" s="40"/>
      <c r="G466" s="40"/>
      <c r="H466" s="40"/>
      <c r="I466" s="40">
        <v>1</v>
      </c>
      <c r="J466" s="40"/>
      <c r="K466" s="40"/>
      <c r="L466" s="40">
        <v>1</v>
      </c>
      <c r="M466" s="40"/>
      <c r="N466" s="40">
        <v>1</v>
      </c>
      <c r="O466" s="40"/>
      <c r="P466" s="40"/>
      <c r="Q466" s="40">
        <v>1</v>
      </c>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c r="E471" s="40"/>
      <c r="F471" s="40"/>
      <c r="G471" s="40"/>
      <c r="H471" s="40"/>
      <c r="I471" s="40">
        <v>3</v>
      </c>
      <c r="J471" s="40">
        <v>1</v>
      </c>
      <c r="K471" s="40"/>
      <c r="L471" s="40">
        <v>2</v>
      </c>
      <c r="M471" s="40"/>
      <c r="N471" s="40">
        <v>3</v>
      </c>
      <c r="O471" s="40">
        <v>1</v>
      </c>
      <c r="P471" s="40"/>
      <c r="Q471" s="40">
        <v>2</v>
      </c>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3</v>
      </c>
      <c r="J473" s="40"/>
      <c r="K473" s="40"/>
      <c r="L473" s="40">
        <v>3</v>
      </c>
      <c r="M473" s="40"/>
      <c r="N473" s="40">
        <v>3</v>
      </c>
      <c r="O473" s="40"/>
      <c r="P473" s="40"/>
      <c r="Q473" s="40">
        <v>3</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28</v>
      </c>
      <c r="J475" s="40">
        <v>1</v>
      </c>
      <c r="K475" s="40"/>
      <c r="L475" s="40">
        <v>27</v>
      </c>
      <c r="M475" s="40"/>
      <c r="N475" s="40">
        <v>28</v>
      </c>
      <c r="O475" s="40">
        <v>1</v>
      </c>
      <c r="P475" s="40"/>
      <c r="Q475" s="40">
        <v>27</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15</v>
      </c>
      <c r="J477" s="40"/>
      <c r="K477" s="40"/>
      <c r="L477" s="40">
        <v>15</v>
      </c>
      <c r="M477" s="40"/>
      <c r="N477" s="40">
        <v>15</v>
      </c>
      <c r="O477" s="40"/>
      <c r="P477" s="40"/>
      <c r="Q477" s="40">
        <v>15</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119</v>
      </c>
      <c r="J478" s="40"/>
      <c r="K478" s="40"/>
      <c r="L478" s="40">
        <v>119</v>
      </c>
      <c r="M478" s="40"/>
      <c r="N478" s="40">
        <v>119</v>
      </c>
      <c r="O478" s="40"/>
      <c r="P478" s="40"/>
      <c r="Q478" s="40">
        <v>119</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382</v>
      </c>
      <c r="J480" s="40"/>
      <c r="K480" s="40"/>
      <c r="L480" s="40">
        <v>382</v>
      </c>
      <c r="M480" s="40"/>
      <c r="N480" s="40">
        <v>382</v>
      </c>
      <c r="O480" s="40"/>
      <c r="P480" s="40"/>
      <c r="Q480" s="40">
        <v>382</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308</v>
      </c>
      <c r="J481" s="40">
        <v>17</v>
      </c>
      <c r="K481" s="40"/>
      <c r="L481" s="40">
        <v>291</v>
      </c>
      <c r="M481" s="40"/>
      <c r="N481" s="40">
        <v>308</v>
      </c>
      <c r="O481" s="40">
        <v>17</v>
      </c>
      <c r="P481" s="40"/>
      <c r="Q481" s="40">
        <v>291</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53</v>
      </c>
      <c r="J483" s="40">
        <v>7</v>
      </c>
      <c r="K483" s="40"/>
      <c r="L483" s="40">
        <v>46</v>
      </c>
      <c r="M483" s="40"/>
      <c r="N483" s="40">
        <v>53</v>
      </c>
      <c r="O483" s="40">
        <v>7</v>
      </c>
      <c r="P483" s="40"/>
      <c r="Q483" s="40">
        <v>46</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c r="A485" s="88">
        <v>401270000</v>
      </c>
      <c r="B485" s="42" t="s">
        <v>462</v>
      </c>
      <c r="C485" s="97"/>
      <c r="D485" s="40"/>
      <c r="E485" s="40"/>
      <c r="F485" s="40"/>
      <c r="G485" s="40"/>
      <c r="H485" s="40"/>
      <c r="I485" s="40">
        <v>1</v>
      </c>
      <c r="J485" s="40"/>
      <c r="K485" s="40"/>
      <c r="L485" s="40">
        <v>1</v>
      </c>
      <c r="M485" s="40"/>
      <c r="N485" s="40">
        <v>1</v>
      </c>
      <c r="O485" s="40"/>
      <c r="P485" s="40"/>
      <c r="Q485" s="40">
        <v>1</v>
      </c>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4</v>
      </c>
      <c r="J486" s="40"/>
      <c r="K486" s="40"/>
      <c r="L486" s="40">
        <v>4</v>
      </c>
      <c r="M486" s="40"/>
      <c r="N486" s="40">
        <v>4</v>
      </c>
      <c r="O486" s="40"/>
      <c r="P486" s="40"/>
      <c r="Q486" s="40">
        <v>4</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3"/>
      <c r="Z487" s="103"/>
    </row>
    <row r="488" spans="1:26" s="41" customFormat="1" ht="12.75">
      <c r="A488" s="88">
        <v>401300000</v>
      </c>
      <c r="B488" s="42" t="s">
        <v>465</v>
      </c>
      <c r="C488" s="97"/>
      <c r="D488" s="40"/>
      <c r="E488" s="40"/>
      <c r="F488" s="40"/>
      <c r="G488" s="40"/>
      <c r="H488" s="40"/>
      <c r="I488" s="40">
        <v>2</v>
      </c>
      <c r="J488" s="40">
        <v>1</v>
      </c>
      <c r="K488" s="40"/>
      <c r="L488" s="40">
        <v>1</v>
      </c>
      <c r="M488" s="40"/>
      <c r="N488" s="40">
        <v>2</v>
      </c>
      <c r="O488" s="40">
        <v>1</v>
      </c>
      <c r="P488" s="40"/>
      <c r="Q488" s="40">
        <v>1</v>
      </c>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5</v>
      </c>
      <c r="J489" s="40">
        <v>2</v>
      </c>
      <c r="K489" s="40"/>
      <c r="L489" s="40">
        <v>3</v>
      </c>
      <c r="M489" s="40"/>
      <c r="N489" s="40">
        <v>5</v>
      </c>
      <c r="O489" s="40">
        <v>2</v>
      </c>
      <c r="P489" s="40"/>
      <c r="Q489" s="40">
        <v>3</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4</v>
      </c>
      <c r="J492" s="40"/>
      <c r="K492" s="40"/>
      <c r="L492" s="40">
        <v>4</v>
      </c>
      <c r="M492" s="40"/>
      <c r="N492" s="40">
        <v>4</v>
      </c>
      <c r="O492" s="40"/>
      <c r="P492" s="40"/>
      <c r="Q492" s="40">
        <v>4</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14</v>
      </c>
      <c r="J497" s="40">
        <v>1</v>
      </c>
      <c r="K497" s="40"/>
      <c r="L497" s="40">
        <v>13</v>
      </c>
      <c r="M497" s="40"/>
      <c r="N497" s="40">
        <v>14</v>
      </c>
      <c r="O497" s="40">
        <v>1</v>
      </c>
      <c r="P497" s="40"/>
      <c r="Q497" s="40">
        <v>13</v>
      </c>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24</v>
      </c>
      <c r="J498" s="40">
        <v>2</v>
      </c>
      <c r="K498" s="40"/>
      <c r="L498" s="40">
        <v>22</v>
      </c>
      <c r="M498" s="40"/>
      <c r="N498" s="40">
        <v>24</v>
      </c>
      <c r="O498" s="40">
        <v>2</v>
      </c>
      <c r="P498" s="40"/>
      <c r="Q498" s="40">
        <v>22</v>
      </c>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9</v>
      </c>
      <c r="J500" s="40">
        <v>2</v>
      </c>
      <c r="K500" s="40"/>
      <c r="L500" s="40">
        <v>7</v>
      </c>
      <c r="M500" s="40"/>
      <c r="N500" s="40">
        <v>9</v>
      </c>
      <c r="O500" s="40">
        <v>2</v>
      </c>
      <c r="P500" s="40"/>
      <c r="Q500" s="40">
        <v>7</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1</v>
      </c>
      <c r="J506" s="40">
        <v>1</v>
      </c>
      <c r="K506" s="40"/>
      <c r="L506" s="40"/>
      <c r="M506" s="40"/>
      <c r="N506" s="40">
        <v>1</v>
      </c>
      <c r="O506" s="40">
        <v>1</v>
      </c>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2</v>
      </c>
      <c r="E508" s="32">
        <f>SUM(E509:E538)</f>
        <v>1</v>
      </c>
      <c r="F508" s="32">
        <f>SUM(F509:F538)</f>
        <v>0</v>
      </c>
      <c r="G508" s="32">
        <f>SUM(G509:G538)</f>
        <v>1</v>
      </c>
      <c r="H508" s="32">
        <f>SUM(H509:H538)</f>
        <v>0</v>
      </c>
      <c r="I508" s="32">
        <f>SUM(J508:M508)</f>
        <v>39</v>
      </c>
      <c r="J508" s="32">
        <f>SUM(J509:J538)</f>
        <v>1</v>
      </c>
      <c r="K508" s="32">
        <f>SUM(K509:K538)</f>
        <v>0</v>
      </c>
      <c r="L508" s="32">
        <f>SUM(L509:L538)</f>
        <v>38</v>
      </c>
      <c r="M508" s="32">
        <f>SUM(M509:M538)</f>
        <v>0</v>
      </c>
      <c r="N508" s="32">
        <f>SUM(O508:R508)</f>
        <v>41</v>
      </c>
      <c r="O508" s="32">
        <f>SUM(O509:O538)</f>
        <v>2</v>
      </c>
      <c r="P508" s="32">
        <f>SUM(P509:P538)</f>
        <v>0</v>
      </c>
      <c r="Q508" s="32">
        <f>SUM(Q509:Q538)</f>
        <v>39</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v>1</v>
      </c>
      <c r="E518" s="6"/>
      <c r="F518" s="6"/>
      <c r="G518" s="6">
        <v>1</v>
      </c>
      <c r="H518" s="6"/>
      <c r="I518" s="6"/>
      <c r="J518" s="6"/>
      <c r="K518" s="6"/>
      <c r="L518" s="6"/>
      <c r="M518" s="6"/>
      <c r="N518" s="6">
        <v>1</v>
      </c>
      <c r="O518" s="6"/>
      <c r="P518" s="6"/>
      <c r="Q518" s="6">
        <v>1</v>
      </c>
      <c r="R518" s="6"/>
      <c r="S518" s="6"/>
      <c r="T518" s="6"/>
      <c r="U518" s="6"/>
      <c r="V518" s="6"/>
      <c r="W518" s="6"/>
      <c r="X518" s="5">
        <v>160</v>
      </c>
    </row>
    <row r="519" spans="1:24" ht="25.5">
      <c r="A519" s="87">
        <v>421100010</v>
      </c>
      <c r="B519" s="30" t="s">
        <v>493</v>
      </c>
      <c r="C519" s="97"/>
      <c r="D519" s="6"/>
      <c r="E519" s="6"/>
      <c r="F519" s="6"/>
      <c r="G519" s="6"/>
      <c r="H519" s="6"/>
      <c r="I519" s="6">
        <v>32</v>
      </c>
      <c r="J519" s="6"/>
      <c r="K519" s="6"/>
      <c r="L519" s="6">
        <v>32</v>
      </c>
      <c r="M519" s="6"/>
      <c r="N519" s="6">
        <v>32</v>
      </c>
      <c r="O519" s="6"/>
      <c r="P519" s="6"/>
      <c r="Q519" s="6">
        <v>32</v>
      </c>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v>1</v>
      </c>
      <c r="E526" s="40">
        <v>1</v>
      </c>
      <c r="F526" s="40"/>
      <c r="G526" s="40"/>
      <c r="H526" s="40"/>
      <c r="I526" s="40">
        <v>3</v>
      </c>
      <c r="J526" s="40">
        <v>1</v>
      </c>
      <c r="K526" s="40"/>
      <c r="L526" s="40">
        <v>2</v>
      </c>
      <c r="M526" s="40"/>
      <c r="N526" s="40">
        <v>4</v>
      </c>
      <c r="O526" s="40">
        <v>2</v>
      </c>
      <c r="P526" s="40"/>
      <c r="Q526" s="40">
        <v>2</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4</v>
      </c>
      <c r="J529" s="40"/>
      <c r="K529" s="40"/>
      <c r="L529" s="40">
        <v>4</v>
      </c>
      <c r="M529" s="40"/>
      <c r="N529" s="40">
        <v>4</v>
      </c>
      <c r="O529" s="40"/>
      <c r="P529" s="40"/>
      <c r="Q529" s="40">
        <v>4</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6</v>
      </c>
      <c r="J542" s="32">
        <v>1</v>
      </c>
      <c r="K542" s="32"/>
      <c r="L542" s="32">
        <v>5</v>
      </c>
      <c r="M542" s="32"/>
      <c r="N542" s="32">
        <v>6</v>
      </c>
      <c r="O542" s="32">
        <v>1</v>
      </c>
      <c r="P542" s="32"/>
      <c r="Q542" s="32">
        <v>5</v>
      </c>
      <c r="R542" s="32"/>
      <c r="S542" s="32"/>
      <c r="T542" s="32"/>
      <c r="U542" s="32"/>
      <c r="V542" s="32"/>
      <c r="W542" s="32"/>
      <c r="X542" s="34">
        <v>60</v>
      </c>
    </row>
    <row r="543" spans="1:24" ht="12.75">
      <c r="A543" s="90">
        <v>600030000</v>
      </c>
      <c r="B543" s="35" t="s">
        <v>2336</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2337</v>
      </c>
      <c r="C544" s="96"/>
      <c r="D544" s="32"/>
      <c r="E544" s="32"/>
      <c r="F544" s="32"/>
      <c r="G544" s="32"/>
      <c r="H544" s="32"/>
      <c r="I544" s="32">
        <v>6</v>
      </c>
      <c r="J544" s="32"/>
      <c r="K544" s="32"/>
      <c r="L544" s="32">
        <v>5</v>
      </c>
      <c r="M544" s="32">
        <v>1</v>
      </c>
      <c r="N544" s="32">
        <v>6</v>
      </c>
      <c r="O544" s="32"/>
      <c r="P544" s="32"/>
      <c r="Q544" s="32">
        <v>5</v>
      </c>
      <c r="R544" s="32">
        <v>1</v>
      </c>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41</v>
      </c>
      <c r="E551" s="7">
        <f>SUM(E8,E447,E508,E539:E550)</f>
        <v>1</v>
      </c>
      <c r="F551" s="7">
        <f>SUM(F8,F447,F508,F539:F550)</f>
        <v>0</v>
      </c>
      <c r="G551" s="7">
        <f>SUM(G8,G447,G508,G539:G550)</f>
        <v>36</v>
      </c>
      <c r="H551" s="7">
        <f>SUM(H8,H447,H508,H539:H550)</f>
        <v>4</v>
      </c>
      <c r="I551" s="7">
        <f>SUM(J551:M551)</f>
        <v>1230</v>
      </c>
      <c r="J551" s="7">
        <f>SUM(J8,J447,J508,J539:J550)</f>
        <v>55</v>
      </c>
      <c r="K551" s="7">
        <f>SUM(K8,K447,K508,K539:K550)</f>
        <v>0</v>
      </c>
      <c r="L551" s="7">
        <f>SUM(L8,L447,L508,L539:L550)</f>
        <v>1174</v>
      </c>
      <c r="M551" s="7">
        <f>SUM(M8,M447,M508,M539:M550)</f>
        <v>1</v>
      </c>
      <c r="N551" s="7">
        <f>SUM(O551:R551)</f>
        <v>1215</v>
      </c>
      <c r="O551" s="7">
        <f>SUM(O8,O447,O508,O539:O550)</f>
        <v>55</v>
      </c>
      <c r="P551" s="7">
        <f>SUM(P8,P447,P508,P539:P550)</f>
        <v>0</v>
      </c>
      <c r="Q551" s="7">
        <f>SUM(Q8,Q447,Q508,Q539:Q550)</f>
        <v>1157</v>
      </c>
      <c r="R551" s="7">
        <f>SUM(R8,R447,R508,R539:R550)</f>
        <v>3</v>
      </c>
      <c r="S551" s="7">
        <f>SUM(T551:W551)</f>
        <v>56</v>
      </c>
      <c r="T551" s="7">
        <f>SUM(T8,T447,T508,T539:T550)</f>
        <v>1</v>
      </c>
      <c r="U551" s="7">
        <f>SUM(U8,U447,U508,U539:U550)</f>
        <v>0</v>
      </c>
      <c r="V551" s="7">
        <f>SUM(V8,V447,V508,V539:V550)</f>
        <v>53</v>
      </c>
      <c r="W551" s="7">
        <f>SUM(W8,W447,W508,W539:W550)</f>
        <v>2</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2</v>
      </c>
      <c r="E553" s="32">
        <f>SUM(E554:E742)</f>
        <v>0</v>
      </c>
      <c r="F553" s="32">
        <f>SUM(F554:F742)</f>
        <v>0</v>
      </c>
      <c r="G553" s="32">
        <f>SUM(G554:G742)</f>
        <v>2</v>
      </c>
      <c r="H553" s="32">
        <f>SUM(H554:H742)</f>
        <v>0</v>
      </c>
      <c r="I553" s="32">
        <f>SUM(J553:M553)</f>
        <v>16</v>
      </c>
      <c r="J553" s="32">
        <f>SUM(J554:J742)</f>
        <v>0</v>
      </c>
      <c r="K553" s="32">
        <f>SUM(K554:K742)</f>
        <v>0</v>
      </c>
      <c r="L553" s="32">
        <f>SUM(L554:L742)</f>
        <v>16</v>
      </c>
      <c r="M553" s="32">
        <f>SUM(M554:M742)</f>
        <v>0</v>
      </c>
      <c r="N553" s="32">
        <f>SUM(O553:R553)</f>
        <v>15</v>
      </c>
      <c r="O553" s="32">
        <f>SUM(O554:O742)</f>
        <v>0</v>
      </c>
      <c r="P553" s="32">
        <f>SUM(P554:P742)</f>
        <v>0</v>
      </c>
      <c r="Q553" s="32">
        <f>SUM(Q554:Q742)</f>
        <v>15</v>
      </c>
      <c r="R553" s="32">
        <f>SUM(R554:R742)</f>
        <v>0</v>
      </c>
      <c r="S553" s="32">
        <f>SUM(T553:W553)</f>
        <v>3</v>
      </c>
      <c r="T553" s="32">
        <f>SUM(T554:T742)</f>
        <v>0</v>
      </c>
      <c r="U553" s="32">
        <f>SUM(U554:U742)</f>
        <v>0</v>
      </c>
      <c r="V553" s="32">
        <f>SUM(V554:V742)</f>
        <v>3</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c r="A728" s="88">
        <v>113010000</v>
      </c>
      <c r="B728" s="42" t="s">
        <v>659</v>
      </c>
      <c r="C728" s="97"/>
      <c r="D728" s="40"/>
      <c r="E728" s="40"/>
      <c r="F728" s="40"/>
      <c r="G728" s="40"/>
      <c r="H728" s="40"/>
      <c r="I728" s="40">
        <v>2</v>
      </c>
      <c r="J728" s="40"/>
      <c r="K728" s="40"/>
      <c r="L728" s="40">
        <v>2</v>
      </c>
      <c r="M728" s="40"/>
      <c r="N728" s="40">
        <v>2</v>
      </c>
      <c r="O728" s="40"/>
      <c r="P728" s="40"/>
      <c r="Q728" s="40">
        <v>2</v>
      </c>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2</v>
      </c>
      <c r="E738" s="40"/>
      <c r="F738" s="40"/>
      <c r="G738" s="40">
        <v>2</v>
      </c>
      <c r="H738" s="40"/>
      <c r="I738" s="40">
        <v>14</v>
      </c>
      <c r="J738" s="40"/>
      <c r="K738" s="40"/>
      <c r="L738" s="40">
        <v>14</v>
      </c>
      <c r="M738" s="40"/>
      <c r="N738" s="40">
        <v>13</v>
      </c>
      <c r="O738" s="40"/>
      <c r="P738" s="40"/>
      <c r="Q738" s="40">
        <v>13</v>
      </c>
      <c r="R738" s="40"/>
      <c r="S738" s="40">
        <v>3</v>
      </c>
      <c r="T738" s="40"/>
      <c r="U738" s="40"/>
      <c r="V738" s="40">
        <v>3</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2</v>
      </c>
      <c r="E754" s="7">
        <f>SUM(E553,E743:E753)</f>
        <v>0</v>
      </c>
      <c r="F754" s="7">
        <f>SUM(F553,F743:F753)</f>
        <v>0</v>
      </c>
      <c r="G754" s="7">
        <f>SUM(G553,G743:G753)</f>
        <v>2</v>
      </c>
      <c r="H754" s="7">
        <f>SUM(H553,H743:H753)</f>
        <v>0</v>
      </c>
      <c r="I754" s="7">
        <f>SUM(J754:M754)</f>
        <v>16</v>
      </c>
      <c r="J754" s="7">
        <f>SUM(J553,J743:J753)</f>
        <v>0</v>
      </c>
      <c r="K754" s="7">
        <f>SUM(K553,K743:K753)</f>
        <v>0</v>
      </c>
      <c r="L754" s="7">
        <f>SUM(L553,L743:L753)</f>
        <v>16</v>
      </c>
      <c r="M754" s="7">
        <f>SUM(M553,M743:M753)</f>
        <v>0</v>
      </c>
      <c r="N754" s="7">
        <f>SUM(O754:R754)</f>
        <v>15</v>
      </c>
      <c r="O754" s="7">
        <f>SUM(O553,O743:O753)</f>
        <v>0</v>
      </c>
      <c r="P754" s="7">
        <f>SUM(P553,P743:P753)</f>
        <v>0</v>
      </c>
      <c r="Q754" s="7">
        <f>SUM(Q553,Q743:Q753)</f>
        <v>15</v>
      </c>
      <c r="R754" s="7">
        <f>SUM(R553,R743:R753)</f>
        <v>0</v>
      </c>
      <c r="S754" s="7">
        <f>SUM(T754:W754)</f>
        <v>3</v>
      </c>
      <c r="T754" s="7">
        <f>SUM(T553,T743:T753)</f>
        <v>0</v>
      </c>
      <c r="U754" s="7">
        <f>SUM(U553,U743:U753)</f>
        <v>0</v>
      </c>
      <c r="V754" s="7">
        <f>SUM(V553,V743:V753)</f>
        <v>3</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4</v>
      </c>
      <c r="E756" s="32">
        <f>SUM(E757:E765)</f>
        <v>0</v>
      </c>
      <c r="F756" s="32">
        <f>SUM(F757:F765)</f>
        <v>0</v>
      </c>
      <c r="G756" s="32">
        <f>SUM(G757:G765)</f>
        <v>4</v>
      </c>
      <c r="H756" s="32">
        <f>SUM(H757:H765)</f>
        <v>0</v>
      </c>
      <c r="I756" s="32">
        <f>SUM(J756:M756)</f>
        <v>236</v>
      </c>
      <c r="J756" s="32">
        <f>SUM(J757:J765)</f>
        <v>13</v>
      </c>
      <c r="K756" s="32">
        <f>SUM(K757:K765)</f>
        <v>0</v>
      </c>
      <c r="L756" s="32">
        <f>SUM(L757:L765)</f>
        <v>223</v>
      </c>
      <c r="M756" s="32">
        <f>SUM(M757:M765)</f>
        <v>0</v>
      </c>
      <c r="N756" s="32">
        <f>SUM(O756:R756)</f>
        <v>239</v>
      </c>
      <c r="O756" s="32">
        <f>SUM(O757:O765)</f>
        <v>13</v>
      </c>
      <c r="P756" s="32">
        <f>SUM(P757:P765)</f>
        <v>0</v>
      </c>
      <c r="Q756" s="32">
        <f>SUM(Q757:Q765)</f>
        <v>226</v>
      </c>
      <c r="R756" s="32">
        <f>SUM(R757:R765)</f>
        <v>0</v>
      </c>
      <c r="S756" s="32">
        <f>SUM(T756:W756)</f>
        <v>1</v>
      </c>
      <c r="T756" s="32">
        <f>SUM(T757:T765)</f>
        <v>0</v>
      </c>
      <c r="U756" s="32">
        <f>SUM(U757:U765)</f>
        <v>0</v>
      </c>
      <c r="V756" s="32">
        <f>SUM(V757:V765)</f>
        <v>1</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c r="E758" s="6"/>
      <c r="F758" s="6"/>
      <c r="G758" s="6"/>
      <c r="H758" s="6"/>
      <c r="I758" s="6">
        <v>2</v>
      </c>
      <c r="J758" s="6"/>
      <c r="K758" s="6"/>
      <c r="L758" s="6">
        <v>2</v>
      </c>
      <c r="M758" s="6"/>
      <c r="N758" s="6">
        <v>2</v>
      </c>
      <c r="O758" s="6"/>
      <c r="P758" s="6"/>
      <c r="Q758" s="6">
        <v>2</v>
      </c>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4</v>
      </c>
      <c r="E760" s="6"/>
      <c r="F760" s="6"/>
      <c r="G760" s="6">
        <v>4</v>
      </c>
      <c r="H760" s="6"/>
      <c r="I760" s="6">
        <v>187</v>
      </c>
      <c r="J760" s="6">
        <v>12</v>
      </c>
      <c r="K760" s="6"/>
      <c r="L760" s="6">
        <v>175</v>
      </c>
      <c r="M760" s="6"/>
      <c r="N760" s="6">
        <v>191</v>
      </c>
      <c r="O760" s="6">
        <v>12</v>
      </c>
      <c r="P760" s="6"/>
      <c r="Q760" s="6">
        <v>179</v>
      </c>
      <c r="R760" s="6"/>
      <c r="S760" s="6"/>
      <c r="T760" s="6"/>
      <c r="U760" s="6"/>
      <c r="V760" s="6"/>
      <c r="W760" s="6"/>
      <c r="X760" s="5">
        <v>324</v>
      </c>
    </row>
    <row r="761" spans="1:24" ht="38.25">
      <c r="A761" s="87">
        <v>321040000</v>
      </c>
      <c r="B761" s="30" t="s">
        <v>678</v>
      </c>
      <c r="C761" s="97"/>
      <c r="D761" s="6"/>
      <c r="E761" s="6"/>
      <c r="F761" s="6"/>
      <c r="G761" s="6"/>
      <c r="H761" s="6"/>
      <c r="I761" s="6">
        <v>47</v>
      </c>
      <c r="J761" s="6">
        <v>1</v>
      </c>
      <c r="K761" s="6"/>
      <c r="L761" s="6">
        <v>46</v>
      </c>
      <c r="M761" s="6"/>
      <c r="N761" s="6">
        <v>46</v>
      </c>
      <c r="O761" s="6">
        <v>1</v>
      </c>
      <c r="P761" s="6"/>
      <c r="Q761" s="6">
        <v>45</v>
      </c>
      <c r="R761" s="6"/>
      <c r="S761" s="6">
        <v>1</v>
      </c>
      <c r="T761" s="6"/>
      <c r="U761" s="6"/>
      <c r="V761" s="6">
        <v>1</v>
      </c>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164</v>
      </c>
      <c r="E766" s="32">
        <f>SUM(E767:E861)</f>
        <v>36</v>
      </c>
      <c r="F766" s="32">
        <f>SUM(F767:F861)</f>
        <v>0</v>
      </c>
      <c r="G766" s="32">
        <f>SUM(G767:G861)</f>
        <v>128</v>
      </c>
      <c r="H766" s="32">
        <f>SUM(H767:H861)</f>
        <v>0</v>
      </c>
      <c r="I766" s="32">
        <f>SUM(J766:M766)</f>
        <v>816</v>
      </c>
      <c r="J766" s="32">
        <f>SUM(J767:J861)</f>
        <v>214</v>
      </c>
      <c r="K766" s="32">
        <f>SUM(K767:K861)</f>
        <v>0</v>
      </c>
      <c r="L766" s="32">
        <f>SUM(L767:L861)</f>
        <v>602</v>
      </c>
      <c r="M766" s="32">
        <f>SUM(M767:M861)</f>
        <v>0</v>
      </c>
      <c r="N766" s="32">
        <f>SUM(O766:R766)</f>
        <v>775</v>
      </c>
      <c r="O766" s="32">
        <f>SUM(O767:O861)</f>
        <v>250</v>
      </c>
      <c r="P766" s="32">
        <f>SUM(P767:P861)</f>
        <v>0</v>
      </c>
      <c r="Q766" s="32">
        <f>SUM(Q767:Q861)</f>
        <v>525</v>
      </c>
      <c r="R766" s="32">
        <f>SUM(R767:R861)</f>
        <v>0</v>
      </c>
      <c r="S766" s="32">
        <f>SUM(T766:W766)</f>
        <v>205</v>
      </c>
      <c r="T766" s="32">
        <f>SUM(T767:T861)</f>
        <v>0</v>
      </c>
      <c r="U766" s="32">
        <f>SUM(U767:U861)</f>
        <v>0</v>
      </c>
      <c r="V766" s="32">
        <f>SUM(V767:V861)</f>
        <v>205</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c r="A779" s="87">
        <v>301030100</v>
      </c>
      <c r="B779" s="30" t="s">
        <v>684</v>
      </c>
      <c r="C779" s="97"/>
      <c r="D779" s="6"/>
      <c r="E779" s="6"/>
      <c r="F779" s="6"/>
      <c r="G779" s="6"/>
      <c r="H779" s="6"/>
      <c r="I779" s="6">
        <v>2</v>
      </c>
      <c r="J779" s="6"/>
      <c r="K779" s="6"/>
      <c r="L779" s="6">
        <v>2</v>
      </c>
      <c r="M779" s="6"/>
      <c r="N779" s="6">
        <v>2</v>
      </c>
      <c r="O779" s="6"/>
      <c r="P779" s="6"/>
      <c r="Q779" s="6">
        <v>2</v>
      </c>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38</v>
      </c>
      <c r="E781" s="6">
        <v>18</v>
      </c>
      <c r="F781" s="6"/>
      <c r="G781" s="6">
        <v>20</v>
      </c>
      <c r="H781" s="6"/>
      <c r="I781" s="6">
        <v>124</v>
      </c>
      <c r="J781" s="6">
        <v>29</v>
      </c>
      <c r="K781" s="6"/>
      <c r="L781" s="6">
        <v>95</v>
      </c>
      <c r="M781" s="6"/>
      <c r="N781" s="6">
        <v>119</v>
      </c>
      <c r="O781" s="6">
        <v>47</v>
      </c>
      <c r="P781" s="6"/>
      <c r="Q781" s="6">
        <v>72</v>
      </c>
      <c r="R781" s="6"/>
      <c r="S781" s="6">
        <v>43</v>
      </c>
      <c r="T781" s="6"/>
      <c r="U781" s="6"/>
      <c r="V781" s="6">
        <v>43</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c r="A783" s="87">
        <v>301030500</v>
      </c>
      <c r="B783" s="30" t="s">
        <v>692</v>
      </c>
      <c r="C783" s="97"/>
      <c r="D783" s="6"/>
      <c r="E783" s="6"/>
      <c r="F783" s="6"/>
      <c r="G783" s="6"/>
      <c r="H783" s="6"/>
      <c r="I783" s="6">
        <v>2</v>
      </c>
      <c r="J783" s="6">
        <v>1</v>
      </c>
      <c r="K783" s="6"/>
      <c r="L783" s="6">
        <v>1</v>
      </c>
      <c r="M783" s="6"/>
      <c r="N783" s="6">
        <v>2</v>
      </c>
      <c r="O783" s="6">
        <v>1</v>
      </c>
      <c r="P783" s="6"/>
      <c r="Q783" s="6">
        <v>1</v>
      </c>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c r="A789" s="87">
        <v>302010000</v>
      </c>
      <c r="B789" s="30" t="s">
        <v>698</v>
      </c>
      <c r="C789" s="97"/>
      <c r="D789" s="6"/>
      <c r="E789" s="6"/>
      <c r="F789" s="6"/>
      <c r="G789" s="6"/>
      <c r="H789" s="6"/>
      <c r="I789" s="6">
        <v>1</v>
      </c>
      <c r="J789" s="6"/>
      <c r="K789" s="6"/>
      <c r="L789" s="6">
        <v>1</v>
      </c>
      <c r="M789" s="6"/>
      <c r="N789" s="6"/>
      <c r="O789" s="6"/>
      <c r="P789" s="6"/>
      <c r="Q789" s="6"/>
      <c r="R789" s="6"/>
      <c r="S789" s="6">
        <v>1</v>
      </c>
      <c r="T789" s="6"/>
      <c r="U789" s="6"/>
      <c r="V789" s="6">
        <v>1</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c r="A795" s="87">
        <v>302060000</v>
      </c>
      <c r="B795" s="30" t="s">
        <v>704</v>
      </c>
      <c r="C795" s="97"/>
      <c r="D795" s="6">
        <v>1</v>
      </c>
      <c r="E795" s="6"/>
      <c r="F795" s="6"/>
      <c r="G795" s="6">
        <v>1</v>
      </c>
      <c r="H795" s="6"/>
      <c r="I795" s="6">
        <v>1</v>
      </c>
      <c r="J795" s="6"/>
      <c r="K795" s="6"/>
      <c r="L795" s="6">
        <v>1</v>
      </c>
      <c r="M795" s="6"/>
      <c r="N795" s="6">
        <v>1</v>
      </c>
      <c r="O795" s="6"/>
      <c r="P795" s="6"/>
      <c r="Q795" s="6">
        <v>1</v>
      </c>
      <c r="R795" s="6"/>
      <c r="S795" s="6">
        <v>1</v>
      </c>
      <c r="T795" s="6"/>
      <c r="U795" s="6"/>
      <c r="V795" s="6">
        <v>1</v>
      </c>
      <c r="W795" s="6"/>
      <c r="X795" s="5">
        <v>298</v>
      </c>
    </row>
    <row r="796" spans="1:24" ht="12.75">
      <c r="A796" s="87">
        <v>302070000</v>
      </c>
      <c r="B796" s="30" t="s">
        <v>705</v>
      </c>
      <c r="C796" s="97"/>
      <c r="D796" s="6">
        <v>3</v>
      </c>
      <c r="E796" s="6">
        <v>2</v>
      </c>
      <c r="F796" s="6"/>
      <c r="G796" s="6">
        <v>1</v>
      </c>
      <c r="H796" s="6"/>
      <c r="I796" s="6">
        <v>2</v>
      </c>
      <c r="J796" s="6"/>
      <c r="K796" s="6"/>
      <c r="L796" s="6">
        <v>2</v>
      </c>
      <c r="M796" s="6"/>
      <c r="N796" s="6">
        <v>3</v>
      </c>
      <c r="O796" s="6">
        <v>2</v>
      </c>
      <c r="P796" s="6"/>
      <c r="Q796" s="6">
        <v>1</v>
      </c>
      <c r="R796" s="6"/>
      <c r="S796" s="6">
        <v>2</v>
      </c>
      <c r="T796" s="6"/>
      <c r="U796" s="6"/>
      <c r="V796" s="6">
        <v>2</v>
      </c>
      <c r="W796" s="6"/>
      <c r="X796" s="5">
        <v>345</v>
      </c>
    </row>
    <row r="797" spans="1:24" ht="12.75">
      <c r="A797" s="87">
        <v>302080000</v>
      </c>
      <c r="B797" s="30" t="s">
        <v>706</v>
      </c>
      <c r="C797" s="97"/>
      <c r="D797" s="6">
        <v>4</v>
      </c>
      <c r="E797" s="6"/>
      <c r="F797" s="6"/>
      <c r="G797" s="6">
        <v>4</v>
      </c>
      <c r="H797" s="6"/>
      <c r="I797" s="6">
        <v>3</v>
      </c>
      <c r="J797" s="6"/>
      <c r="K797" s="6"/>
      <c r="L797" s="6">
        <v>3</v>
      </c>
      <c r="M797" s="6"/>
      <c r="N797" s="6">
        <v>5</v>
      </c>
      <c r="O797" s="6"/>
      <c r="P797" s="6"/>
      <c r="Q797" s="6">
        <v>5</v>
      </c>
      <c r="R797" s="6"/>
      <c r="S797" s="6">
        <v>2</v>
      </c>
      <c r="T797" s="6"/>
      <c r="U797" s="6"/>
      <c r="V797" s="6">
        <v>2</v>
      </c>
      <c r="W797" s="6"/>
      <c r="X797" s="5">
        <v>345</v>
      </c>
    </row>
    <row r="798" spans="1:24" ht="12.75">
      <c r="A798" s="87">
        <v>302090000</v>
      </c>
      <c r="B798" s="30" t="s">
        <v>707</v>
      </c>
      <c r="C798" s="97"/>
      <c r="D798" s="6">
        <v>2</v>
      </c>
      <c r="E798" s="6"/>
      <c r="F798" s="6"/>
      <c r="G798" s="6">
        <v>2</v>
      </c>
      <c r="H798" s="6"/>
      <c r="I798" s="6">
        <v>9</v>
      </c>
      <c r="J798" s="6">
        <v>4</v>
      </c>
      <c r="K798" s="6"/>
      <c r="L798" s="6">
        <v>5</v>
      </c>
      <c r="M798" s="6"/>
      <c r="N798" s="6">
        <v>7</v>
      </c>
      <c r="O798" s="6">
        <v>4</v>
      </c>
      <c r="P798" s="6"/>
      <c r="Q798" s="6">
        <v>3</v>
      </c>
      <c r="R798" s="6"/>
      <c r="S798" s="6">
        <v>4</v>
      </c>
      <c r="T798" s="6"/>
      <c r="U798" s="6"/>
      <c r="V798" s="6">
        <v>4</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c r="E804" s="6"/>
      <c r="F804" s="6"/>
      <c r="G804" s="6"/>
      <c r="H804" s="6"/>
      <c r="I804" s="6">
        <v>1</v>
      </c>
      <c r="J804" s="6"/>
      <c r="K804" s="6"/>
      <c r="L804" s="6">
        <v>1</v>
      </c>
      <c r="M804" s="6"/>
      <c r="N804" s="6"/>
      <c r="O804" s="6"/>
      <c r="P804" s="6"/>
      <c r="Q804" s="6"/>
      <c r="R804" s="6"/>
      <c r="S804" s="6">
        <v>1</v>
      </c>
      <c r="T804" s="6"/>
      <c r="U804" s="6"/>
      <c r="V804" s="6">
        <v>1</v>
      </c>
      <c r="W804" s="6"/>
      <c r="X804" s="5">
        <v>315</v>
      </c>
    </row>
    <row r="805" spans="1:24" ht="12.75">
      <c r="A805" s="87">
        <v>304010000</v>
      </c>
      <c r="B805" s="30" t="s">
        <v>714</v>
      </c>
      <c r="C805" s="97"/>
      <c r="D805" s="6"/>
      <c r="E805" s="6"/>
      <c r="F805" s="6"/>
      <c r="G805" s="6"/>
      <c r="H805" s="6"/>
      <c r="I805" s="6">
        <v>1</v>
      </c>
      <c r="J805" s="6"/>
      <c r="K805" s="6"/>
      <c r="L805" s="6">
        <v>1</v>
      </c>
      <c r="M805" s="6"/>
      <c r="N805" s="6"/>
      <c r="O805" s="6"/>
      <c r="P805" s="6"/>
      <c r="Q805" s="6"/>
      <c r="R805" s="6"/>
      <c r="S805" s="6">
        <v>1</v>
      </c>
      <c r="T805" s="6"/>
      <c r="U805" s="6"/>
      <c r="V805" s="6">
        <v>1</v>
      </c>
      <c r="W805" s="6"/>
      <c r="X805" s="5">
        <v>327</v>
      </c>
    </row>
    <row r="806" spans="1:24" ht="12.75">
      <c r="A806" s="87">
        <v>304020000</v>
      </c>
      <c r="B806" s="30" t="s">
        <v>715</v>
      </c>
      <c r="C806" s="97"/>
      <c r="D806" s="6">
        <v>1</v>
      </c>
      <c r="E806" s="6"/>
      <c r="F806" s="6"/>
      <c r="G806" s="6">
        <v>1</v>
      </c>
      <c r="H806" s="6"/>
      <c r="I806" s="6"/>
      <c r="J806" s="6"/>
      <c r="K806" s="6"/>
      <c r="L806" s="6"/>
      <c r="M806" s="6"/>
      <c r="N806" s="6">
        <v>1</v>
      </c>
      <c r="O806" s="6"/>
      <c r="P806" s="6"/>
      <c r="Q806" s="6">
        <v>1</v>
      </c>
      <c r="R806" s="6"/>
      <c r="S806" s="6"/>
      <c r="T806" s="6"/>
      <c r="U806" s="6"/>
      <c r="V806" s="6"/>
      <c r="W806" s="6"/>
      <c r="X806" s="5">
        <v>327</v>
      </c>
    </row>
    <row r="807" spans="1:24" ht="12.75">
      <c r="A807" s="87">
        <v>304030000</v>
      </c>
      <c r="B807" s="30" t="s">
        <v>716</v>
      </c>
      <c r="C807" s="97"/>
      <c r="D807" s="6"/>
      <c r="E807" s="6"/>
      <c r="F807" s="6"/>
      <c r="G807" s="6"/>
      <c r="H807" s="6"/>
      <c r="I807" s="6">
        <v>2</v>
      </c>
      <c r="J807" s="6"/>
      <c r="K807" s="6"/>
      <c r="L807" s="6">
        <v>2</v>
      </c>
      <c r="M807" s="6"/>
      <c r="N807" s="6">
        <v>2</v>
      </c>
      <c r="O807" s="6"/>
      <c r="P807" s="6"/>
      <c r="Q807" s="6">
        <v>2</v>
      </c>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2</v>
      </c>
      <c r="E812" s="6">
        <v>1</v>
      </c>
      <c r="F812" s="6"/>
      <c r="G812" s="6">
        <v>1</v>
      </c>
      <c r="H812" s="6"/>
      <c r="I812" s="6">
        <v>13</v>
      </c>
      <c r="J812" s="6">
        <v>5</v>
      </c>
      <c r="K812" s="6"/>
      <c r="L812" s="6">
        <v>8</v>
      </c>
      <c r="M812" s="6"/>
      <c r="N812" s="6">
        <v>10</v>
      </c>
      <c r="O812" s="6">
        <v>6</v>
      </c>
      <c r="P812" s="6"/>
      <c r="Q812" s="6">
        <v>4</v>
      </c>
      <c r="R812" s="6"/>
      <c r="S812" s="6">
        <v>5</v>
      </c>
      <c r="T812" s="6"/>
      <c r="U812" s="6"/>
      <c r="V812" s="6">
        <v>5</v>
      </c>
      <c r="W812" s="6"/>
      <c r="X812" s="5">
        <v>315</v>
      </c>
    </row>
    <row r="813" spans="1:24" ht="12.75">
      <c r="A813" s="87">
        <v>304080000</v>
      </c>
      <c r="B813" s="30" t="s">
        <v>720</v>
      </c>
      <c r="C813" s="97"/>
      <c r="D813" s="6">
        <v>2</v>
      </c>
      <c r="E813" s="6"/>
      <c r="F813" s="6"/>
      <c r="G813" s="6">
        <v>2</v>
      </c>
      <c r="H813" s="6"/>
      <c r="I813" s="6">
        <v>5</v>
      </c>
      <c r="J813" s="6">
        <v>1</v>
      </c>
      <c r="K813" s="6"/>
      <c r="L813" s="6">
        <v>4</v>
      </c>
      <c r="M813" s="6"/>
      <c r="N813" s="6">
        <v>5</v>
      </c>
      <c r="O813" s="6">
        <v>1</v>
      </c>
      <c r="P813" s="6"/>
      <c r="Q813" s="6">
        <v>4</v>
      </c>
      <c r="R813" s="6"/>
      <c r="S813" s="6">
        <v>2</v>
      </c>
      <c r="T813" s="6"/>
      <c r="U813" s="6"/>
      <c r="V813" s="6">
        <v>2</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2</v>
      </c>
      <c r="E815" s="6"/>
      <c r="F815" s="6"/>
      <c r="G815" s="6">
        <v>2</v>
      </c>
      <c r="H815" s="6"/>
      <c r="I815" s="6"/>
      <c r="J815" s="6"/>
      <c r="K815" s="6"/>
      <c r="L815" s="6"/>
      <c r="M815" s="6"/>
      <c r="N815" s="6"/>
      <c r="O815" s="6"/>
      <c r="P815" s="6"/>
      <c r="Q815" s="6"/>
      <c r="R815" s="6"/>
      <c r="S815" s="6">
        <v>2</v>
      </c>
      <c r="T815" s="6"/>
      <c r="U815" s="6"/>
      <c r="V815" s="6">
        <v>2</v>
      </c>
      <c r="W815" s="6"/>
      <c r="X815" s="5">
        <v>274</v>
      </c>
    </row>
    <row r="816" spans="1:24" ht="12.75">
      <c r="A816" s="87">
        <v>304090100</v>
      </c>
      <c r="B816" s="30" t="s">
        <v>723</v>
      </c>
      <c r="C816" s="97"/>
      <c r="D816" s="6"/>
      <c r="E816" s="6"/>
      <c r="F816" s="6"/>
      <c r="G816" s="6"/>
      <c r="H816" s="6"/>
      <c r="I816" s="6">
        <v>1</v>
      </c>
      <c r="J816" s="6"/>
      <c r="K816" s="6"/>
      <c r="L816" s="6">
        <v>1</v>
      </c>
      <c r="M816" s="6"/>
      <c r="N816" s="6"/>
      <c r="O816" s="6"/>
      <c r="P816" s="6"/>
      <c r="Q816" s="6"/>
      <c r="R816" s="6"/>
      <c r="S816" s="6">
        <v>1</v>
      </c>
      <c r="T816" s="6"/>
      <c r="U816" s="6"/>
      <c r="V816" s="6">
        <v>1</v>
      </c>
      <c r="W816" s="6"/>
      <c r="X816" s="5">
        <v>327</v>
      </c>
    </row>
    <row r="817" spans="1:24" ht="12.75">
      <c r="A817" s="87">
        <v>304090200</v>
      </c>
      <c r="B817" s="30" t="s">
        <v>724</v>
      </c>
      <c r="C817" s="97"/>
      <c r="D817" s="6">
        <v>28</v>
      </c>
      <c r="E817" s="6">
        <v>1</v>
      </c>
      <c r="F817" s="6"/>
      <c r="G817" s="6">
        <v>27</v>
      </c>
      <c r="H817" s="6"/>
      <c r="I817" s="6">
        <v>226</v>
      </c>
      <c r="J817" s="6">
        <v>52</v>
      </c>
      <c r="K817" s="6"/>
      <c r="L817" s="6">
        <v>174</v>
      </c>
      <c r="M817" s="6"/>
      <c r="N817" s="6">
        <v>194</v>
      </c>
      <c r="O817" s="6">
        <v>53</v>
      </c>
      <c r="P817" s="6"/>
      <c r="Q817" s="6">
        <v>141</v>
      </c>
      <c r="R817" s="6"/>
      <c r="S817" s="6">
        <v>60</v>
      </c>
      <c r="T817" s="6"/>
      <c r="U817" s="6"/>
      <c r="V817" s="6">
        <v>60</v>
      </c>
      <c r="W817" s="6"/>
      <c r="X817" s="5">
        <v>280</v>
      </c>
    </row>
    <row r="818" spans="1:24" ht="12.75">
      <c r="A818" s="87">
        <v>304090300</v>
      </c>
      <c r="B818" s="30" t="s">
        <v>725</v>
      </c>
      <c r="C818" s="97"/>
      <c r="D818" s="6">
        <v>2</v>
      </c>
      <c r="E818" s="6"/>
      <c r="F818" s="6"/>
      <c r="G818" s="6">
        <v>2</v>
      </c>
      <c r="H818" s="6"/>
      <c r="I818" s="6">
        <v>11</v>
      </c>
      <c r="J818" s="6">
        <v>2</v>
      </c>
      <c r="K818" s="6"/>
      <c r="L818" s="6">
        <v>9</v>
      </c>
      <c r="M818" s="6"/>
      <c r="N818" s="6">
        <v>9</v>
      </c>
      <c r="O818" s="6">
        <v>2</v>
      </c>
      <c r="P818" s="6"/>
      <c r="Q818" s="6">
        <v>7</v>
      </c>
      <c r="R818" s="6"/>
      <c r="S818" s="6">
        <v>4</v>
      </c>
      <c r="T818" s="6"/>
      <c r="U818" s="6"/>
      <c r="V818" s="6">
        <v>4</v>
      </c>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c r="A821" s="87">
        <v>305010100</v>
      </c>
      <c r="B821" s="30" t="s">
        <v>728</v>
      </c>
      <c r="C821" s="97"/>
      <c r="D821" s="6"/>
      <c r="E821" s="6"/>
      <c r="F821" s="6"/>
      <c r="G821" s="6"/>
      <c r="H821" s="6"/>
      <c r="I821" s="6">
        <v>1</v>
      </c>
      <c r="J821" s="6"/>
      <c r="K821" s="6"/>
      <c r="L821" s="6">
        <v>1</v>
      </c>
      <c r="M821" s="6"/>
      <c r="N821" s="6"/>
      <c r="O821" s="6"/>
      <c r="P821" s="6"/>
      <c r="Q821" s="6"/>
      <c r="R821" s="6"/>
      <c r="S821" s="6">
        <v>1</v>
      </c>
      <c r="T821" s="6"/>
      <c r="U821" s="6"/>
      <c r="V821" s="6">
        <v>1</v>
      </c>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c r="A824" s="87">
        <v>305010400</v>
      </c>
      <c r="B824" s="30" t="s">
        <v>731</v>
      </c>
      <c r="C824" s="97"/>
      <c r="D824" s="6">
        <v>3</v>
      </c>
      <c r="E824" s="6"/>
      <c r="F824" s="6"/>
      <c r="G824" s="6">
        <v>3</v>
      </c>
      <c r="H824" s="6"/>
      <c r="I824" s="6">
        <v>10</v>
      </c>
      <c r="J824" s="6">
        <v>4</v>
      </c>
      <c r="K824" s="6"/>
      <c r="L824" s="6">
        <v>6</v>
      </c>
      <c r="M824" s="6"/>
      <c r="N824" s="6">
        <v>10</v>
      </c>
      <c r="O824" s="6">
        <v>4</v>
      </c>
      <c r="P824" s="6"/>
      <c r="Q824" s="6">
        <v>6</v>
      </c>
      <c r="R824" s="6"/>
      <c r="S824" s="6">
        <v>3</v>
      </c>
      <c r="T824" s="6"/>
      <c r="U824" s="6"/>
      <c r="V824" s="6">
        <v>3</v>
      </c>
      <c r="W824" s="6"/>
      <c r="X824" s="5">
        <v>327</v>
      </c>
    </row>
    <row r="825" spans="1:24" ht="12.75">
      <c r="A825" s="87">
        <v>305010500</v>
      </c>
      <c r="B825" s="30" t="s">
        <v>732</v>
      </c>
      <c r="C825" s="97"/>
      <c r="D825" s="6"/>
      <c r="E825" s="6"/>
      <c r="F825" s="6"/>
      <c r="G825" s="6"/>
      <c r="H825" s="6"/>
      <c r="I825" s="6">
        <v>2</v>
      </c>
      <c r="J825" s="6">
        <v>1</v>
      </c>
      <c r="K825" s="6"/>
      <c r="L825" s="6">
        <v>1</v>
      </c>
      <c r="M825" s="6"/>
      <c r="N825" s="6">
        <v>2</v>
      </c>
      <c r="O825" s="6">
        <v>1</v>
      </c>
      <c r="P825" s="6"/>
      <c r="Q825" s="6">
        <v>1</v>
      </c>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c r="E829" s="6"/>
      <c r="F829" s="6"/>
      <c r="G829" s="6"/>
      <c r="H829" s="6"/>
      <c r="I829" s="6">
        <v>6</v>
      </c>
      <c r="J829" s="6">
        <v>1</v>
      </c>
      <c r="K829" s="6"/>
      <c r="L829" s="6">
        <v>5</v>
      </c>
      <c r="M829" s="6"/>
      <c r="N829" s="6">
        <v>4</v>
      </c>
      <c r="O829" s="6">
        <v>1</v>
      </c>
      <c r="P829" s="6"/>
      <c r="Q829" s="6">
        <v>3</v>
      </c>
      <c r="R829" s="6"/>
      <c r="S829" s="6">
        <v>2</v>
      </c>
      <c r="T829" s="6"/>
      <c r="U829" s="6"/>
      <c r="V829" s="6">
        <v>2</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2</v>
      </c>
      <c r="E831" s="6">
        <v>1</v>
      </c>
      <c r="F831" s="6"/>
      <c r="G831" s="6">
        <v>1</v>
      </c>
      <c r="H831" s="6"/>
      <c r="I831" s="6">
        <v>12</v>
      </c>
      <c r="J831" s="6">
        <v>5</v>
      </c>
      <c r="K831" s="6"/>
      <c r="L831" s="6">
        <v>7</v>
      </c>
      <c r="M831" s="6"/>
      <c r="N831" s="6">
        <v>9</v>
      </c>
      <c r="O831" s="6">
        <v>6</v>
      </c>
      <c r="P831" s="6"/>
      <c r="Q831" s="6">
        <v>3</v>
      </c>
      <c r="R831" s="6"/>
      <c r="S831" s="6">
        <v>5</v>
      </c>
      <c r="T831" s="6"/>
      <c r="U831" s="6"/>
      <c r="V831" s="6">
        <v>5</v>
      </c>
      <c r="W831" s="6"/>
      <c r="X831" s="5">
        <v>315</v>
      </c>
    </row>
    <row r="832" spans="1:24" ht="12.75">
      <c r="A832" s="87">
        <v>305030000</v>
      </c>
      <c r="B832" s="30" t="s">
        <v>739</v>
      </c>
      <c r="C832" s="97"/>
      <c r="D832" s="6"/>
      <c r="E832" s="6"/>
      <c r="F832" s="6"/>
      <c r="G832" s="6"/>
      <c r="H832" s="6"/>
      <c r="I832" s="6">
        <v>1</v>
      </c>
      <c r="J832" s="6"/>
      <c r="K832" s="6"/>
      <c r="L832" s="6">
        <v>1</v>
      </c>
      <c r="M832" s="6"/>
      <c r="N832" s="6"/>
      <c r="O832" s="6"/>
      <c r="P832" s="6"/>
      <c r="Q832" s="6"/>
      <c r="R832" s="6"/>
      <c r="S832" s="6">
        <v>1</v>
      </c>
      <c r="T832" s="6"/>
      <c r="U832" s="6"/>
      <c r="V832" s="6">
        <v>1</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v>1</v>
      </c>
      <c r="E834" s="6"/>
      <c r="F834" s="6"/>
      <c r="G834" s="6">
        <v>1</v>
      </c>
      <c r="H834" s="6"/>
      <c r="I834" s="6">
        <v>1</v>
      </c>
      <c r="J834" s="6"/>
      <c r="K834" s="6"/>
      <c r="L834" s="6">
        <v>1</v>
      </c>
      <c r="M834" s="6"/>
      <c r="N834" s="6">
        <v>1</v>
      </c>
      <c r="O834" s="6"/>
      <c r="P834" s="6"/>
      <c r="Q834" s="6">
        <v>1</v>
      </c>
      <c r="R834" s="6"/>
      <c r="S834" s="6">
        <v>1</v>
      </c>
      <c r="T834" s="6"/>
      <c r="U834" s="6"/>
      <c r="V834" s="6">
        <v>1</v>
      </c>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c r="A837" s="87">
        <v>307010000</v>
      </c>
      <c r="B837" s="30" t="s">
        <v>744</v>
      </c>
      <c r="C837" s="97"/>
      <c r="D837" s="6">
        <v>1</v>
      </c>
      <c r="E837" s="6"/>
      <c r="F837" s="6"/>
      <c r="G837" s="6">
        <v>1</v>
      </c>
      <c r="H837" s="6"/>
      <c r="I837" s="6">
        <v>7</v>
      </c>
      <c r="J837" s="6">
        <v>6</v>
      </c>
      <c r="K837" s="6"/>
      <c r="L837" s="6">
        <v>1</v>
      </c>
      <c r="M837" s="6"/>
      <c r="N837" s="6">
        <v>7</v>
      </c>
      <c r="O837" s="6">
        <v>6</v>
      </c>
      <c r="P837" s="6"/>
      <c r="Q837" s="6">
        <v>1</v>
      </c>
      <c r="R837" s="6"/>
      <c r="S837" s="6">
        <v>1</v>
      </c>
      <c r="T837" s="6"/>
      <c r="U837" s="6"/>
      <c r="V837" s="6">
        <v>1</v>
      </c>
      <c r="W837" s="6"/>
      <c r="X837" s="5">
        <v>292</v>
      </c>
    </row>
    <row r="838" spans="1:24" ht="12.75">
      <c r="A838" s="87">
        <v>307020000</v>
      </c>
      <c r="B838" s="30" t="s">
        <v>745</v>
      </c>
      <c r="C838" s="97"/>
      <c r="D838" s="6"/>
      <c r="E838" s="6"/>
      <c r="F838" s="6"/>
      <c r="G838" s="6"/>
      <c r="H838" s="6"/>
      <c r="I838" s="6">
        <v>12</v>
      </c>
      <c r="J838" s="6">
        <v>3</v>
      </c>
      <c r="K838" s="6"/>
      <c r="L838" s="6">
        <v>9</v>
      </c>
      <c r="M838" s="6"/>
      <c r="N838" s="6">
        <v>8</v>
      </c>
      <c r="O838" s="6">
        <v>3</v>
      </c>
      <c r="P838" s="6"/>
      <c r="Q838" s="6">
        <v>5</v>
      </c>
      <c r="R838" s="6"/>
      <c r="S838" s="6">
        <v>4</v>
      </c>
      <c r="T838" s="6"/>
      <c r="U838" s="6"/>
      <c r="V838" s="6">
        <v>4</v>
      </c>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c r="A840" s="87">
        <v>308010000</v>
      </c>
      <c r="B840" s="30" t="s">
        <v>747</v>
      </c>
      <c r="C840" s="97"/>
      <c r="D840" s="6">
        <v>1</v>
      </c>
      <c r="E840" s="6"/>
      <c r="F840" s="6"/>
      <c r="G840" s="6">
        <v>1</v>
      </c>
      <c r="H840" s="6"/>
      <c r="I840" s="6"/>
      <c r="J840" s="6"/>
      <c r="K840" s="6"/>
      <c r="L840" s="6"/>
      <c r="M840" s="6"/>
      <c r="N840" s="6">
        <v>1</v>
      </c>
      <c r="O840" s="6"/>
      <c r="P840" s="6"/>
      <c r="Q840" s="6">
        <v>1</v>
      </c>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1</v>
      </c>
      <c r="E842" s="6"/>
      <c r="F842" s="6"/>
      <c r="G842" s="6">
        <v>1</v>
      </c>
      <c r="H842" s="6"/>
      <c r="I842" s="6">
        <v>8</v>
      </c>
      <c r="J842" s="6"/>
      <c r="K842" s="6"/>
      <c r="L842" s="6">
        <v>8</v>
      </c>
      <c r="M842" s="6"/>
      <c r="N842" s="6">
        <v>8</v>
      </c>
      <c r="O842" s="6"/>
      <c r="P842" s="6"/>
      <c r="Q842" s="6">
        <v>8</v>
      </c>
      <c r="R842" s="6"/>
      <c r="S842" s="6">
        <v>1</v>
      </c>
      <c r="T842" s="6"/>
      <c r="U842" s="6"/>
      <c r="V842" s="6">
        <v>1</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11</v>
      </c>
      <c r="E844" s="6">
        <v>1</v>
      </c>
      <c r="F844" s="6"/>
      <c r="G844" s="6">
        <v>10</v>
      </c>
      <c r="H844" s="6"/>
      <c r="I844" s="6">
        <v>28</v>
      </c>
      <c r="J844" s="6">
        <v>5</v>
      </c>
      <c r="K844" s="6"/>
      <c r="L844" s="6">
        <v>23</v>
      </c>
      <c r="M844" s="6"/>
      <c r="N844" s="6">
        <v>32</v>
      </c>
      <c r="O844" s="6">
        <v>6</v>
      </c>
      <c r="P844" s="6"/>
      <c r="Q844" s="6">
        <v>26</v>
      </c>
      <c r="R844" s="6"/>
      <c r="S844" s="6">
        <v>7</v>
      </c>
      <c r="T844" s="6"/>
      <c r="U844" s="6"/>
      <c r="V844" s="6">
        <v>7</v>
      </c>
      <c r="W844" s="6"/>
      <c r="X844" s="5">
        <v>240</v>
      </c>
    </row>
    <row r="845" spans="1:24" ht="12.75">
      <c r="A845" s="87">
        <v>310010000</v>
      </c>
      <c r="B845" s="30" t="s">
        <v>752</v>
      </c>
      <c r="C845" s="97"/>
      <c r="D845" s="6">
        <v>39</v>
      </c>
      <c r="E845" s="6">
        <v>9</v>
      </c>
      <c r="F845" s="6"/>
      <c r="G845" s="6">
        <v>30</v>
      </c>
      <c r="H845" s="6"/>
      <c r="I845" s="6">
        <v>238</v>
      </c>
      <c r="J845" s="6">
        <v>75</v>
      </c>
      <c r="K845" s="6"/>
      <c r="L845" s="6">
        <v>163</v>
      </c>
      <c r="M845" s="6"/>
      <c r="N845" s="6">
        <v>251</v>
      </c>
      <c r="O845" s="6">
        <v>84</v>
      </c>
      <c r="P845" s="6"/>
      <c r="Q845" s="6">
        <v>167</v>
      </c>
      <c r="R845" s="6"/>
      <c r="S845" s="6">
        <v>26</v>
      </c>
      <c r="T845" s="6"/>
      <c r="U845" s="6"/>
      <c r="V845" s="6">
        <v>26</v>
      </c>
      <c r="W845" s="6"/>
      <c r="X845" s="5">
        <v>135</v>
      </c>
    </row>
    <row r="846" spans="1:24" ht="12.75">
      <c r="A846" s="87">
        <v>310020000</v>
      </c>
      <c r="B846" s="30" t="s">
        <v>753</v>
      </c>
      <c r="C846" s="97"/>
      <c r="D846" s="6">
        <v>7</v>
      </c>
      <c r="E846" s="6">
        <v>2</v>
      </c>
      <c r="F846" s="6"/>
      <c r="G846" s="6">
        <v>5</v>
      </c>
      <c r="H846" s="6"/>
      <c r="I846" s="6">
        <v>35</v>
      </c>
      <c r="J846" s="6">
        <v>5</v>
      </c>
      <c r="K846" s="6"/>
      <c r="L846" s="6">
        <v>30</v>
      </c>
      <c r="M846" s="6"/>
      <c r="N846" s="6">
        <v>32</v>
      </c>
      <c r="O846" s="6">
        <v>7</v>
      </c>
      <c r="P846" s="6"/>
      <c r="Q846" s="6">
        <v>25</v>
      </c>
      <c r="R846" s="6"/>
      <c r="S846" s="6">
        <v>10</v>
      </c>
      <c r="T846" s="6"/>
      <c r="U846" s="6"/>
      <c r="V846" s="6">
        <v>10</v>
      </c>
      <c r="W846" s="6"/>
      <c r="X846" s="5">
        <v>153</v>
      </c>
    </row>
    <row r="847" spans="1:24" ht="12.75">
      <c r="A847" s="87">
        <v>310030000</v>
      </c>
      <c r="B847" s="30" t="s">
        <v>754</v>
      </c>
      <c r="C847" s="97"/>
      <c r="D847" s="6">
        <v>2</v>
      </c>
      <c r="E847" s="6"/>
      <c r="F847" s="6"/>
      <c r="G847" s="6">
        <v>2</v>
      </c>
      <c r="H847" s="6"/>
      <c r="I847" s="6">
        <v>10</v>
      </c>
      <c r="J847" s="6">
        <v>2</v>
      </c>
      <c r="K847" s="6"/>
      <c r="L847" s="6">
        <v>8</v>
      </c>
      <c r="M847" s="6"/>
      <c r="N847" s="6">
        <v>7</v>
      </c>
      <c r="O847" s="6">
        <v>2</v>
      </c>
      <c r="P847" s="6"/>
      <c r="Q847" s="6">
        <v>5</v>
      </c>
      <c r="R847" s="6"/>
      <c r="S847" s="6">
        <v>5</v>
      </c>
      <c r="T847" s="6"/>
      <c r="U847" s="6"/>
      <c r="V847" s="6">
        <v>5</v>
      </c>
      <c r="W847" s="6"/>
      <c r="X847" s="5">
        <v>296</v>
      </c>
    </row>
    <row r="848" spans="1:24" ht="12.75">
      <c r="A848" s="87">
        <v>310040000</v>
      </c>
      <c r="B848" s="30" t="s">
        <v>755</v>
      </c>
      <c r="C848" s="97"/>
      <c r="D848" s="6">
        <v>5</v>
      </c>
      <c r="E848" s="6">
        <v>1</v>
      </c>
      <c r="F848" s="6"/>
      <c r="G848" s="6">
        <v>4</v>
      </c>
      <c r="H848" s="6"/>
      <c r="I848" s="6">
        <v>23</v>
      </c>
      <c r="J848" s="6">
        <v>6</v>
      </c>
      <c r="K848" s="6"/>
      <c r="L848" s="6">
        <v>17</v>
      </c>
      <c r="M848" s="6"/>
      <c r="N848" s="6">
        <v>23</v>
      </c>
      <c r="O848" s="6">
        <v>7</v>
      </c>
      <c r="P848" s="6"/>
      <c r="Q848" s="6">
        <v>16</v>
      </c>
      <c r="R848" s="6"/>
      <c r="S848" s="6">
        <v>5</v>
      </c>
      <c r="T848" s="6"/>
      <c r="U848" s="6"/>
      <c r="V848" s="6">
        <v>5</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c r="A851" s="87">
        <v>310070000</v>
      </c>
      <c r="B851" s="30" t="s">
        <v>758</v>
      </c>
      <c r="C851" s="97"/>
      <c r="D851" s="6"/>
      <c r="E851" s="6"/>
      <c r="F851" s="6"/>
      <c r="G851" s="6"/>
      <c r="H851" s="6"/>
      <c r="I851" s="6">
        <v>1</v>
      </c>
      <c r="J851" s="6"/>
      <c r="K851" s="6"/>
      <c r="L851" s="6">
        <v>1</v>
      </c>
      <c r="M851" s="6"/>
      <c r="N851" s="6">
        <v>1</v>
      </c>
      <c r="O851" s="6"/>
      <c r="P851" s="6"/>
      <c r="Q851" s="6">
        <v>1</v>
      </c>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c r="A853" s="87">
        <v>311010000</v>
      </c>
      <c r="B853" s="30" t="s">
        <v>760</v>
      </c>
      <c r="C853" s="97"/>
      <c r="D853" s="6">
        <v>2</v>
      </c>
      <c r="E853" s="6"/>
      <c r="F853" s="6"/>
      <c r="G853" s="6">
        <v>2</v>
      </c>
      <c r="H853" s="6"/>
      <c r="I853" s="6">
        <v>1</v>
      </c>
      <c r="J853" s="6"/>
      <c r="K853" s="6"/>
      <c r="L853" s="6">
        <v>1</v>
      </c>
      <c r="M853" s="6"/>
      <c r="N853" s="6">
        <v>3</v>
      </c>
      <c r="O853" s="6"/>
      <c r="P853" s="6"/>
      <c r="Q853" s="6">
        <v>3</v>
      </c>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v>2</v>
      </c>
      <c r="E856" s="6"/>
      <c r="F856" s="6"/>
      <c r="G856" s="6">
        <v>2</v>
      </c>
      <c r="H856" s="6"/>
      <c r="I856" s="6">
        <v>11</v>
      </c>
      <c r="J856" s="6">
        <v>7</v>
      </c>
      <c r="K856" s="6"/>
      <c r="L856" s="6">
        <v>4</v>
      </c>
      <c r="M856" s="6"/>
      <c r="N856" s="6">
        <v>12</v>
      </c>
      <c r="O856" s="6">
        <v>7</v>
      </c>
      <c r="P856" s="6"/>
      <c r="Q856" s="6">
        <v>5</v>
      </c>
      <c r="R856" s="6"/>
      <c r="S856" s="6">
        <v>1</v>
      </c>
      <c r="T856" s="6"/>
      <c r="U856" s="6"/>
      <c r="V856" s="6">
        <v>1</v>
      </c>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c r="E858" s="6"/>
      <c r="F858" s="6"/>
      <c r="G858" s="6"/>
      <c r="H858" s="6"/>
      <c r="I858" s="6">
        <v>2</v>
      </c>
      <c r="J858" s="6"/>
      <c r="K858" s="6"/>
      <c r="L858" s="6">
        <v>2</v>
      </c>
      <c r="M858" s="6"/>
      <c r="N858" s="6">
        <v>1</v>
      </c>
      <c r="O858" s="6"/>
      <c r="P858" s="6"/>
      <c r="Q858" s="6">
        <v>1</v>
      </c>
      <c r="R858" s="6"/>
      <c r="S858" s="6">
        <v>1</v>
      </c>
      <c r="T858" s="6"/>
      <c r="U858" s="6"/>
      <c r="V858" s="6">
        <v>1</v>
      </c>
      <c r="W858" s="6"/>
      <c r="X858" s="5">
        <v>315</v>
      </c>
    </row>
    <row r="859" spans="1:24" ht="12.75">
      <c r="A859" s="87">
        <v>313000000</v>
      </c>
      <c r="B859" s="30" t="s">
        <v>766</v>
      </c>
      <c r="C859" s="97"/>
      <c r="D859" s="6">
        <v>2</v>
      </c>
      <c r="E859" s="6"/>
      <c r="F859" s="6"/>
      <c r="G859" s="6">
        <v>2</v>
      </c>
      <c r="H859" s="6"/>
      <c r="I859" s="6">
        <v>3</v>
      </c>
      <c r="J859" s="6"/>
      <c r="K859" s="6"/>
      <c r="L859" s="6">
        <v>3</v>
      </c>
      <c r="M859" s="6"/>
      <c r="N859" s="6">
        <v>3</v>
      </c>
      <c r="O859" s="6"/>
      <c r="P859" s="6"/>
      <c r="Q859" s="6">
        <v>3</v>
      </c>
      <c r="R859" s="6"/>
      <c r="S859" s="6">
        <v>2</v>
      </c>
      <c r="T859" s="6"/>
      <c r="U859" s="6"/>
      <c r="V859" s="6">
        <v>2</v>
      </c>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8</v>
      </c>
      <c r="E862" s="32">
        <f>SUM(E863:E895)</f>
        <v>0</v>
      </c>
      <c r="F862" s="32">
        <f>SUM(F863:F895)</f>
        <v>0</v>
      </c>
      <c r="G862" s="32">
        <f>SUM(G863:G895)</f>
        <v>8</v>
      </c>
      <c r="H862" s="32">
        <f>SUM(H863:H895)</f>
        <v>0</v>
      </c>
      <c r="I862" s="32">
        <f>SUM(J862:M862)</f>
        <v>107</v>
      </c>
      <c r="J862" s="32">
        <f>SUM(J863:J895)</f>
        <v>7</v>
      </c>
      <c r="K862" s="32">
        <f>SUM(K863:K895)</f>
        <v>0</v>
      </c>
      <c r="L862" s="32">
        <f>SUM(L863:L895)</f>
        <v>100</v>
      </c>
      <c r="M862" s="32">
        <f>SUM(M863:M895)</f>
        <v>0</v>
      </c>
      <c r="N862" s="32">
        <f>SUM(O862:R862)</f>
        <v>83</v>
      </c>
      <c r="O862" s="32">
        <f>SUM(O863:O895)</f>
        <v>7</v>
      </c>
      <c r="P862" s="32">
        <f>SUM(P863:P895)</f>
        <v>0</v>
      </c>
      <c r="Q862" s="32">
        <f>SUM(Q863:Q895)</f>
        <v>76</v>
      </c>
      <c r="R862" s="32">
        <f>SUM(R863:R895)</f>
        <v>0</v>
      </c>
      <c r="S862" s="32">
        <f>SUM(T862:W862)</f>
        <v>32</v>
      </c>
      <c r="T862" s="32">
        <f>SUM(T863:T895)</f>
        <v>0</v>
      </c>
      <c r="U862" s="32">
        <f>SUM(U863:U895)</f>
        <v>0</v>
      </c>
      <c r="V862" s="32">
        <f>SUM(V863:V895)</f>
        <v>32</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2</v>
      </c>
      <c r="E866" s="40"/>
      <c r="F866" s="40"/>
      <c r="G866" s="40">
        <v>2</v>
      </c>
      <c r="H866" s="40"/>
      <c r="I866" s="40">
        <v>22</v>
      </c>
      <c r="J866" s="40">
        <v>1</v>
      </c>
      <c r="K866" s="40"/>
      <c r="L866" s="40">
        <v>21</v>
      </c>
      <c r="M866" s="40"/>
      <c r="N866" s="40">
        <v>13</v>
      </c>
      <c r="O866" s="40">
        <v>1</v>
      </c>
      <c r="P866" s="40"/>
      <c r="Q866" s="40">
        <v>12</v>
      </c>
      <c r="R866" s="40"/>
      <c r="S866" s="40">
        <v>11</v>
      </c>
      <c r="T866" s="40"/>
      <c r="U866" s="40"/>
      <c r="V866" s="40">
        <v>11</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3</v>
      </c>
      <c r="J869" s="40">
        <v>1</v>
      </c>
      <c r="K869" s="40"/>
      <c r="L869" s="40">
        <v>2</v>
      </c>
      <c r="M869" s="40"/>
      <c r="N869" s="40">
        <v>3</v>
      </c>
      <c r="O869" s="40">
        <v>1</v>
      </c>
      <c r="P869" s="40"/>
      <c r="Q869" s="40">
        <v>2</v>
      </c>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6</v>
      </c>
      <c r="J872" s="40"/>
      <c r="K872" s="40"/>
      <c r="L872" s="40">
        <v>6</v>
      </c>
      <c r="M872" s="40"/>
      <c r="N872" s="40">
        <v>5</v>
      </c>
      <c r="O872" s="40"/>
      <c r="P872" s="40"/>
      <c r="Q872" s="40">
        <v>5</v>
      </c>
      <c r="R872" s="40"/>
      <c r="S872" s="40">
        <v>1</v>
      </c>
      <c r="T872" s="40"/>
      <c r="U872" s="40"/>
      <c r="V872" s="40">
        <v>1</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c r="A879" s="88">
        <v>331060300</v>
      </c>
      <c r="B879" s="42" t="s">
        <v>783</v>
      </c>
      <c r="C879" s="97"/>
      <c r="D879" s="40">
        <v>6</v>
      </c>
      <c r="E879" s="40"/>
      <c r="F879" s="40"/>
      <c r="G879" s="40">
        <v>6</v>
      </c>
      <c r="H879" s="40"/>
      <c r="I879" s="40">
        <v>69</v>
      </c>
      <c r="J879" s="40">
        <v>4</v>
      </c>
      <c r="K879" s="40"/>
      <c r="L879" s="40">
        <v>65</v>
      </c>
      <c r="M879" s="40"/>
      <c r="N879" s="40">
        <v>55</v>
      </c>
      <c r="O879" s="40">
        <v>4</v>
      </c>
      <c r="P879" s="40"/>
      <c r="Q879" s="40">
        <v>51</v>
      </c>
      <c r="R879" s="40"/>
      <c r="S879" s="40">
        <v>20</v>
      </c>
      <c r="T879" s="40"/>
      <c r="U879" s="40"/>
      <c r="V879" s="40">
        <v>20</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2</v>
      </c>
      <c r="J892" s="40"/>
      <c r="K892" s="40"/>
      <c r="L892" s="40">
        <v>2</v>
      </c>
      <c r="M892" s="40"/>
      <c r="N892" s="40">
        <v>2</v>
      </c>
      <c r="O892" s="40"/>
      <c r="P892" s="40"/>
      <c r="Q892" s="40">
        <v>2</v>
      </c>
      <c r="R892" s="40"/>
      <c r="S892" s="40"/>
      <c r="T892" s="40"/>
      <c r="U892" s="40"/>
      <c r="V892" s="40"/>
      <c r="W892" s="40"/>
      <c r="X892" s="39">
        <v>197</v>
      </c>
      <c r="Y892" s="103"/>
      <c r="Z892" s="103"/>
    </row>
    <row r="893" spans="1:26" s="41" customFormat="1" ht="12.75">
      <c r="A893" s="88">
        <v>331600000</v>
      </c>
      <c r="B893" s="42" t="s">
        <v>796</v>
      </c>
      <c r="C893" s="97"/>
      <c r="D893" s="40"/>
      <c r="E893" s="40"/>
      <c r="F893" s="40"/>
      <c r="G893" s="40"/>
      <c r="H893" s="40"/>
      <c r="I893" s="40">
        <v>3</v>
      </c>
      <c r="J893" s="40">
        <v>1</v>
      </c>
      <c r="K893" s="40"/>
      <c r="L893" s="40">
        <v>2</v>
      </c>
      <c r="M893" s="40"/>
      <c r="N893" s="40">
        <v>3</v>
      </c>
      <c r="O893" s="40">
        <v>1</v>
      </c>
      <c r="P893" s="40"/>
      <c r="Q893" s="40">
        <v>2</v>
      </c>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v>1</v>
      </c>
      <c r="E897" s="32"/>
      <c r="F897" s="32"/>
      <c r="G897" s="32">
        <v>1</v>
      </c>
      <c r="H897" s="32"/>
      <c r="I897" s="32">
        <v>10</v>
      </c>
      <c r="J897" s="32">
        <v>1</v>
      </c>
      <c r="K897" s="32"/>
      <c r="L897" s="32">
        <v>9</v>
      </c>
      <c r="M897" s="32"/>
      <c r="N897" s="32">
        <v>10</v>
      </c>
      <c r="O897" s="32">
        <v>1</v>
      </c>
      <c r="P897" s="32"/>
      <c r="Q897" s="32">
        <v>9</v>
      </c>
      <c r="R897" s="32"/>
      <c r="S897" s="32">
        <v>1</v>
      </c>
      <c r="T897" s="32"/>
      <c r="U897" s="32"/>
      <c r="V897" s="32">
        <v>1</v>
      </c>
      <c r="W897" s="32"/>
      <c r="X897" s="34">
        <v>98</v>
      </c>
    </row>
    <row r="898" spans="1:24" ht="12.75">
      <c r="A898" s="90">
        <v>600020000</v>
      </c>
      <c r="B898" s="35" t="s">
        <v>2335</v>
      </c>
      <c r="C898" s="96"/>
      <c r="D898" s="32"/>
      <c r="E898" s="32"/>
      <c r="F898" s="32"/>
      <c r="G898" s="32"/>
      <c r="H898" s="32"/>
      <c r="I898" s="32">
        <v>4</v>
      </c>
      <c r="J898" s="32"/>
      <c r="K898" s="32"/>
      <c r="L898" s="32">
        <v>4</v>
      </c>
      <c r="M898" s="32"/>
      <c r="N898" s="32">
        <v>4</v>
      </c>
      <c r="O898" s="32"/>
      <c r="P898" s="32"/>
      <c r="Q898" s="32">
        <v>4</v>
      </c>
      <c r="R898" s="32"/>
      <c r="S898" s="32"/>
      <c r="T898" s="32"/>
      <c r="U898" s="32"/>
      <c r="V898" s="32"/>
      <c r="W898" s="32"/>
      <c r="X898" s="34">
        <v>60</v>
      </c>
    </row>
    <row r="899" spans="1:24" ht="12.75">
      <c r="A899" s="90">
        <v>600030000</v>
      </c>
      <c r="B899" s="35" t="s">
        <v>2336</v>
      </c>
      <c r="C899" s="96"/>
      <c r="D899" s="32">
        <v>1</v>
      </c>
      <c r="E899" s="32"/>
      <c r="F899" s="32"/>
      <c r="G899" s="32">
        <v>1</v>
      </c>
      <c r="H899" s="32"/>
      <c r="I899" s="32">
        <v>45</v>
      </c>
      <c r="J899" s="32"/>
      <c r="K899" s="32"/>
      <c r="L899" s="32">
        <v>45</v>
      </c>
      <c r="M899" s="32"/>
      <c r="N899" s="32">
        <v>44</v>
      </c>
      <c r="O899" s="32"/>
      <c r="P899" s="32"/>
      <c r="Q899" s="32">
        <v>44</v>
      </c>
      <c r="R899" s="32"/>
      <c r="S899" s="32">
        <v>2</v>
      </c>
      <c r="T899" s="32"/>
      <c r="U899" s="32"/>
      <c r="V899" s="32">
        <v>2</v>
      </c>
      <c r="W899" s="32"/>
      <c r="X899" s="34">
        <v>60</v>
      </c>
    </row>
    <row r="900" spans="1:24" ht="12.75">
      <c r="A900" s="90">
        <v>600040000</v>
      </c>
      <c r="B900" s="35" t="s">
        <v>2337</v>
      </c>
      <c r="C900" s="96"/>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0">
        <v>600050000</v>
      </c>
      <c r="B901" s="35" t="s">
        <v>2338</v>
      </c>
      <c r="C901" s="96"/>
      <c r="D901" s="32">
        <v>1</v>
      </c>
      <c r="E901" s="32"/>
      <c r="F901" s="32"/>
      <c r="G901" s="32">
        <v>1</v>
      </c>
      <c r="H901" s="32"/>
      <c r="I901" s="32">
        <v>5</v>
      </c>
      <c r="J901" s="32"/>
      <c r="K901" s="32"/>
      <c r="L901" s="32">
        <v>5</v>
      </c>
      <c r="M901" s="32"/>
      <c r="N901" s="32">
        <v>5</v>
      </c>
      <c r="O901" s="32"/>
      <c r="P901" s="32"/>
      <c r="Q901" s="32">
        <v>5</v>
      </c>
      <c r="R901" s="32"/>
      <c r="S901" s="32">
        <v>1</v>
      </c>
      <c r="T901" s="32"/>
      <c r="U901" s="32"/>
      <c r="V901" s="32">
        <v>1</v>
      </c>
      <c r="W901" s="32"/>
      <c r="X901" s="34">
        <v>87</v>
      </c>
    </row>
    <row r="902" spans="1:24" ht="12.75">
      <c r="A902" s="90">
        <v>600060000</v>
      </c>
      <c r="B902" s="35" t="s">
        <v>2329</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c r="E907" s="32"/>
      <c r="F907" s="32"/>
      <c r="G907" s="32"/>
      <c r="H907" s="32"/>
      <c r="I907" s="32">
        <v>79</v>
      </c>
      <c r="J907" s="32">
        <v>2</v>
      </c>
      <c r="K907" s="32"/>
      <c r="L907" s="32">
        <v>77</v>
      </c>
      <c r="M907" s="32"/>
      <c r="N907" s="32">
        <v>49</v>
      </c>
      <c r="O907" s="32">
        <v>2</v>
      </c>
      <c r="P907" s="32"/>
      <c r="Q907" s="32">
        <v>47</v>
      </c>
      <c r="R907" s="32"/>
      <c r="S907" s="32">
        <v>30</v>
      </c>
      <c r="T907" s="32"/>
      <c r="U907" s="32"/>
      <c r="V907" s="32">
        <v>30</v>
      </c>
      <c r="W907" s="32"/>
      <c r="X907" s="34">
        <v>156</v>
      </c>
    </row>
    <row r="908" spans="1:24" ht="12.75">
      <c r="A908" s="90">
        <v>600120000</v>
      </c>
      <c r="B908" s="35" t="s">
        <v>2332</v>
      </c>
      <c r="C908" s="96"/>
      <c r="D908" s="32"/>
      <c r="E908" s="32"/>
      <c r="F908" s="32"/>
      <c r="G908" s="32"/>
      <c r="H908" s="32"/>
      <c r="I908" s="32">
        <v>2</v>
      </c>
      <c r="J908" s="32"/>
      <c r="K908" s="32"/>
      <c r="L908" s="32">
        <v>2</v>
      </c>
      <c r="M908" s="32"/>
      <c r="N908" s="32">
        <v>2</v>
      </c>
      <c r="O908" s="32"/>
      <c r="P908" s="32"/>
      <c r="Q908" s="32">
        <v>2</v>
      </c>
      <c r="R908" s="32"/>
      <c r="S908" s="32"/>
      <c r="T908" s="32"/>
      <c r="U908" s="32"/>
      <c r="V908" s="32"/>
      <c r="W908" s="32"/>
      <c r="X908" s="34">
        <v>91</v>
      </c>
    </row>
    <row r="909" spans="1:24" ht="12.75">
      <c r="A909" s="90">
        <v>600130000</v>
      </c>
      <c r="B909" s="35" t="s">
        <v>2343</v>
      </c>
      <c r="C909" s="96"/>
      <c r="D909" s="32"/>
      <c r="E909" s="32"/>
      <c r="F909" s="32"/>
      <c r="G909" s="32"/>
      <c r="H909" s="32"/>
      <c r="I909" s="32">
        <v>8</v>
      </c>
      <c r="J909" s="32">
        <v>1</v>
      </c>
      <c r="K909" s="32"/>
      <c r="L909" s="32">
        <v>7</v>
      </c>
      <c r="M909" s="32"/>
      <c r="N909" s="32">
        <v>8</v>
      </c>
      <c r="O909" s="32">
        <v>1</v>
      </c>
      <c r="P909" s="32"/>
      <c r="Q909" s="32">
        <v>7</v>
      </c>
      <c r="R909" s="32"/>
      <c r="S909" s="32"/>
      <c r="T909" s="32"/>
      <c r="U909" s="32"/>
      <c r="V909" s="32"/>
      <c r="W909" s="32"/>
      <c r="X909" s="34">
        <v>60</v>
      </c>
    </row>
    <row r="910" spans="1:24" ht="12.75" customHeight="1">
      <c r="A910" s="90">
        <v>600140000</v>
      </c>
      <c r="B910" s="35" t="s">
        <v>2328</v>
      </c>
      <c r="C910" s="96"/>
      <c r="D910" s="32">
        <v>1</v>
      </c>
      <c r="E910" s="32"/>
      <c r="F910" s="32"/>
      <c r="G910" s="32">
        <v>1</v>
      </c>
      <c r="H910" s="32"/>
      <c r="I910" s="32">
        <v>13</v>
      </c>
      <c r="J910" s="32">
        <v>1</v>
      </c>
      <c r="K910" s="32"/>
      <c r="L910" s="32">
        <v>12</v>
      </c>
      <c r="M910" s="32"/>
      <c r="N910" s="32">
        <v>12</v>
      </c>
      <c r="O910" s="32">
        <v>1</v>
      </c>
      <c r="P910" s="32"/>
      <c r="Q910" s="32">
        <v>11</v>
      </c>
      <c r="R910" s="32"/>
      <c r="S910" s="32">
        <v>2</v>
      </c>
      <c r="T910" s="32"/>
      <c r="U910" s="32"/>
      <c r="V910" s="32">
        <v>2</v>
      </c>
      <c r="W910" s="32"/>
      <c r="X910" s="34">
        <v>87</v>
      </c>
    </row>
    <row r="911" spans="1:24" ht="12.75">
      <c r="A911" s="172" t="s">
        <v>4</v>
      </c>
      <c r="B911" s="173"/>
      <c r="C911" s="98"/>
      <c r="D911" s="7">
        <f>SUM(E911:H911)</f>
        <v>180</v>
      </c>
      <c r="E911" s="7">
        <f>SUM(E756,E766,E862,E896:E910)</f>
        <v>36</v>
      </c>
      <c r="F911" s="7">
        <f>SUM(F756,F766,F862,F896:F910)</f>
        <v>0</v>
      </c>
      <c r="G911" s="7">
        <f>SUM(G756,G766,G862,G896:G910)</f>
        <v>144</v>
      </c>
      <c r="H911" s="7">
        <f>SUM(H756,H766,H862,H896:H910)</f>
        <v>0</v>
      </c>
      <c r="I911" s="7">
        <f>SUM(J911:M911)</f>
        <v>1326</v>
      </c>
      <c r="J911" s="7">
        <f>SUM(J756,J766,J862,J896:J910)</f>
        <v>239</v>
      </c>
      <c r="K911" s="7">
        <f>SUM(K756,K766,K862,K896:K910)</f>
        <v>0</v>
      </c>
      <c r="L911" s="7">
        <f>SUM(L756,L766,L862,L896:L910)</f>
        <v>1087</v>
      </c>
      <c r="M911" s="7">
        <f>SUM(M756,M766,M862,M896:M910)</f>
        <v>0</v>
      </c>
      <c r="N911" s="7">
        <f>SUM(O911:R911)</f>
        <v>1232</v>
      </c>
      <c r="O911" s="7">
        <f>SUM(O756,O766,O862,O896:O910)</f>
        <v>275</v>
      </c>
      <c r="P911" s="7">
        <f>SUM(P756,P766,P862,P896:P910)</f>
        <v>0</v>
      </c>
      <c r="Q911" s="7">
        <f>SUM(Q756,Q766,Q862,Q896:Q910)</f>
        <v>957</v>
      </c>
      <c r="R911" s="7">
        <f>SUM(R756,R766,R862,R896:R910)</f>
        <v>0</v>
      </c>
      <c r="S911" s="7">
        <f>SUM(T911:W911)</f>
        <v>274</v>
      </c>
      <c r="T911" s="7">
        <f>SUM(T756,T766,T862,T896:T910)</f>
        <v>0</v>
      </c>
      <c r="U911" s="7">
        <f>SUM(U756,U766,U862,U896:U910)</f>
        <v>0</v>
      </c>
      <c r="V911" s="7">
        <f>SUM(V756,V766,V862,V896:V910)</f>
        <v>274</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26</v>
      </c>
      <c r="E913" s="32">
        <f>SUM(E914:E1467)</f>
        <v>1</v>
      </c>
      <c r="F913" s="32">
        <f>SUM(F914:F1467)</f>
        <v>0</v>
      </c>
      <c r="G913" s="32">
        <f>SUM(G914:G1467)</f>
        <v>25</v>
      </c>
      <c r="H913" s="32">
        <f>SUM(H914:H1467)</f>
        <v>0</v>
      </c>
      <c r="I913" s="32">
        <f>SUM(J913:M913)</f>
        <v>1125</v>
      </c>
      <c r="J913" s="32">
        <f>SUM(J914:J1467)</f>
        <v>34</v>
      </c>
      <c r="K913" s="32">
        <f>SUM(K914:K1467)</f>
        <v>0</v>
      </c>
      <c r="L913" s="32">
        <f>SUM(L914:L1467)</f>
        <v>1091</v>
      </c>
      <c r="M913" s="32">
        <f>SUM(M914:M1467)</f>
        <v>0</v>
      </c>
      <c r="N913" s="32">
        <f>SUM(O913:R913)</f>
        <v>1135</v>
      </c>
      <c r="O913" s="32">
        <f>SUM(O914:O1467)</f>
        <v>35</v>
      </c>
      <c r="P913" s="32">
        <f>SUM(P914:P1467)</f>
        <v>0</v>
      </c>
      <c r="Q913" s="32">
        <f>SUM(Q914:Q1467)</f>
        <v>1100</v>
      </c>
      <c r="R913" s="32">
        <f>SUM(R914:R1467)</f>
        <v>0</v>
      </c>
      <c r="S913" s="32">
        <f>SUM(T913:W913)</f>
        <v>16</v>
      </c>
      <c r="T913" s="32">
        <f>SUM(T914:T1467)</f>
        <v>0</v>
      </c>
      <c r="U913" s="32">
        <f>SUM(U914:U1467)</f>
        <v>0</v>
      </c>
      <c r="V913" s="32">
        <f>SUM(V914:V1467)</f>
        <v>16</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4</v>
      </c>
      <c r="J922" s="6"/>
      <c r="K922" s="6"/>
      <c r="L922" s="6">
        <v>4</v>
      </c>
      <c r="M922" s="6"/>
      <c r="N922" s="6">
        <v>4</v>
      </c>
      <c r="O922" s="6"/>
      <c r="P922" s="6"/>
      <c r="Q922" s="6">
        <v>4</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1</v>
      </c>
      <c r="J936" s="40"/>
      <c r="K936" s="40"/>
      <c r="L936" s="40">
        <v>1</v>
      </c>
      <c r="M936" s="40"/>
      <c r="N936" s="40">
        <v>1</v>
      </c>
      <c r="O936" s="40"/>
      <c r="P936" s="40"/>
      <c r="Q936" s="40">
        <v>1</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v>1</v>
      </c>
      <c r="E991" s="40"/>
      <c r="F991" s="40"/>
      <c r="G991" s="40">
        <v>1</v>
      </c>
      <c r="H991" s="40"/>
      <c r="I991" s="40">
        <v>10</v>
      </c>
      <c r="J991" s="40"/>
      <c r="K991" s="40"/>
      <c r="L991" s="40">
        <v>10</v>
      </c>
      <c r="M991" s="40"/>
      <c r="N991" s="40">
        <v>10</v>
      </c>
      <c r="O991" s="40"/>
      <c r="P991" s="40"/>
      <c r="Q991" s="40">
        <v>10</v>
      </c>
      <c r="R991" s="40"/>
      <c r="S991" s="40">
        <v>1</v>
      </c>
      <c r="T991" s="40"/>
      <c r="U991" s="40"/>
      <c r="V991" s="40">
        <v>1</v>
      </c>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9</v>
      </c>
      <c r="J996" s="40">
        <v>2</v>
      </c>
      <c r="K996" s="40"/>
      <c r="L996" s="40">
        <v>7</v>
      </c>
      <c r="M996" s="40"/>
      <c r="N996" s="40">
        <v>9</v>
      </c>
      <c r="O996" s="40">
        <v>2</v>
      </c>
      <c r="P996" s="40"/>
      <c r="Q996" s="40">
        <v>7</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9</v>
      </c>
      <c r="J1036" s="6"/>
      <c r="K1036" s="6"/>
      <c r="L1036" s="6">
        <v>9</v>
      </c>
      <c r="M1036" s="6"/>
      <c r="N1036" s="6">
        <v>9</v>
      </c>
      <c r="O1036" s="6"/>
      <c r="P1036" s="6"/>
      <c r="Q1036" s="6">
        <v>9</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3</v>
      </c>
      <c r="J1057" s="6"/>
      <c r="K1057" s="6"/>
      <c r="L1057" s="6">
        <v>3</v>
      </c>
      <c r="M1057" s="6"/>
      <c r="N1057" s="6">
        <v>3</v>
      </c>
      <c r="O1057" s="6"/>
      <c r="P1057" s="6"/>
      <c r="Q1057" s="6">
        <v>3</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1</v>
      </c>
      <c r="J1060" s="6"/>
      <c r="K1060" s="6"/>
      <c r="L1060" s="6">
        <v>1</v>
      </c>
      <c r="M1060" s="6"/>
      <c r="N1060" s="6">
        <v>1</v>
      </c>
      <c r="O1060" s="6"/>
      <c r="P1060" s="6"/>
      <c r="Q1060" s="6">
        <v>1</v>
      </c>
      <c r="R1060" s="6"/>
      <c r="S1060" s="6"/>
      <c r="T1060" s="6"/>
      <c r="U1060" s="6"/>
      <c r="V1060" s="6"/>
      <c r="W1060" s="6"/>
      <c r="X1060" s="5">
        <v>151</v>
      </c>
    </row>
    <row r="1061" spans="1:24" ht="12.75">
      <c r="A1061" s="87">
        <v>501060020</v>
      </c>
      <c r="B1061" s="30" t="s">
        <v>937</v>
      </c>
      <c r="C1061" s="97"/>
      <c r="D1061" s="6"/>
      <c r="E1061" s="6"/>
      <c r="F1061" s="6"/>
      <c r="G1061" s="6"/>
      <c r="H1061" s="6"/>
      <c r="I1061" s="6">
        <v>1</v>
      </c>
      <c r="J1061" s="6"/>
      <c r="K1061" s="6"/>
      <c r="L1061" s="6">
        <v>1</v>
      </c>
      <c r="M1061" s="6"/>
      <c r="N1061" s="6">
        <v>1</v>
      </c>
      <c r="O1061" s="6"/>
      <c r="P1061" s="6"/>
      <c r="Q1061" s="6">
        <v>1</v>
      </c>
      <c r="R1061" s="6"/>
      <c r="S1061" s="6"/>
      <c r="T1061" s="6"/>
      <c r="U1061" s="6"/>
      <c r="V1061" s="6"/>
      <c r="W1061" s="6"/>
      <c r="X1061" s="5">
        <v>151</v>
      </c>
    </row>
    <row r="1062" spans="1:24" ht="12.75">
      <c r="A1062" s="87">
        <v>501060021</v>
      </c>
      <c r="B1062" s="30" t="s">
        <v>938</v>
      </c>
      <c r="C1062" s="97"/>
      <c r="D1062" s="6"/>
      <c r="E1062" s="6"/>
      <c r="F1062" s="6"/>
      <c r="G1062" s="6"/>
      <c r="H1062" s="6"/>
      <c r="I1062" s="6">
        <v>5</v>
      </c>
      <c r="J1062" s="6"/>
      <c r="K1062" s="6"/>
      <c r="L1062" s="6">
        <v>5</v>
      </c>
      <c r="M1062" s="6"/>
      <c r="N1062" s="6">
        <v>5</v>
      </c>
      <c r="O1062" s="6"/>
      <c r="P1062" s="6"/>
      <c r="Q1062" s="6">
        <v>5</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1</v>
      </c>
      <c r="E1065" s="6"/>
      <c r="F1065" s="6"/>
      <c r="G1065" s="6">
        <v>1</v>
      </c>
      <c r="H1065" s="6"/>
      <c r="I1065" s="6">
        <v>23</v>
      </c>
      <c r="J1065" s="6"/>
      <c r="K1065" s="6"/>
      <c r="L1065" s="6">
        <v>23</v>
      </c>
      <c r="M1065" s="6"/>
      <c r="N1065" s="6">
        <v>23</v>
      </c>
      <c r="O1065" s="6"/>
      <c r="P1065" s="6"/>
      <c r="Q1065" s="6">
        <v>23</v>
      </c>
      <c r="R1065" s="6"/>
      <c r="S1065" s="6">
        <v>1</v>
      </c>
      <c r="T1065" s="6"/>
      <c r="U1065" s="6"/>
      <c r="V1065" s="6">
        <v>1</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24</v>
      </c>
      <c r="J1068" s="6">
        <v>1</v>
      </c>
      <c r="K1068" s="6"/>
      <c r="L1068" s="6">
        <v>23</v>
      </c>
      <c r="M1068" s="6"/>
      <c r="N1068" s="6">
        <v>20</v>
      </c>
      <c r="O1068" s="6">
        <v>1</v>
      </c>
      <c r="P1068" s="6"/>
      <c r="Q1068" s="6">
        <v>19</v>
      </c>
      <c r="R1068" s="6"/>
      <c r="S1068" s="6">
        <v>4</v>
      </c>
      <c r="T1068" s="6"/>
      <c r="U1068" s="6"/>
      <c r="V1068" s="6">
        <v>4</v>
      </c>
      <c r="W1068" s="6"/>
      <c r="X1068" s="5">
        <v>151</v>
      </c>
    </row>
    <row r="1069" spans="1:24" ht="25.5">
      <c r="A1069" s="87">
        <v>501060028</v>
      </c>
      <c r="B1069" s="30" t="s">
        <v>945</v>
      </c>
      <c r="C1069" s="97"/>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38.25">
      <c r="A1070" s="87">
        <v>501060029</v>
      </c>
      <c r="B1070" s="30" t="s">
        <v>946</v>
      </c>
      <c r="C1070" s="97"/>
      <c r="D1070" s="6"/>
      <c r="E1070" s="6"/>
      <c r="F1070" s="6"/>
      <c r="G1070" s="6"/>
      <c r="H1070" s="6"/>
      <c r="I1070" s="6">
        <v>4</v>
      </c>
      <c r="J1070" s="6"/>
      <c r="K1070" s="6"/>
      <c r="L1070" s="6">
        <v>4</v>
      </c>
      <c r="M1070" s="6"/>
      <c r="N1070" s="6">
        <v>4</v>
      </c>
      <c r="O1070" s="6"/>
      <c r="P1070" s="6"/>
      <c r="Q1070" s="6">
        <v>4</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16</v>
      </c>
      <c r="E1075" s="6"/>
      <c r="F1075" s="6"/>
      <c r="G1075" s="6">
        <v>16</v>
      </c>
      <c r="H1075" s="6"/>
      <c r="I1075" s="6">
        <v>176</v>
      </c>
      <c r="J1075" s="6">
        <v>2</v>
      </c>
      <c r="K1075" s="6"/>
      <c r="L1075" s="6">
        <v>174</v>
      </c>
      <c r="M1075" s="6"/>
      <c r="N1075" s="6">
        <v>187</v>
      </c>
      <c r="O1075" s="6">
        <v>2</v>
      </c>
      <c r="P1075" s="6"/>
      <c r="Q1075" s="6">
        <v>185</v>
      </c>
      <c r="R1075" s="6"/>
      <c r="S1075" s="6">
        <v>5</v>
      </c>
      <c r="T1075" s="6"/>
      <c r="U1075" s="6"/>
      <c r="V1075" s="6">
        <v>5</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v>3</v>
      </c>
      <c r="E1116" s="40"/>
      <c r="F1116" s="40"/>
      <c r="G1116" s="40">
        <v>3</v>
      </c>
      <c r="H1116" s="40"/>
      <c r="I1116" s="40">
        <v>9</v>
      </c>
      <c r="J1116" s="40"/>
      <c r="K1116" s="40"/>
      <c r="L1116" s="40">
        <v>9</v>
      </c>
      <c r="M1116" s="40"/>
      <c r="N1116" s="40">
        <v>12</v>
      </c>
      <c r="O1116" s="40"/>
      <c r="P1116" s="40"/>
      <c r="Q1116" s="40">
        <v>12</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19</v>
      </c>
      <c r="J1118" s="40">
        <v>1</v>
      </c>
      <c r="K1118" s="40"/>
      <c r="L1118" s="40">
        <v>18</v>
      </c>
      <c r="M1118" s="40"/>
      <c r="N1118" s="40">
        <v>19</v>
      </c>
      <c r="O1118" s="40">
        <v>1</v>
      </c>
      <c r="P1118" s="40"/>
      <c r="Q1118" s="40">
        <v>18</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14</v>
      </c>
      <c r="J1123" s="40"/>
      <c r="K1123" s="40"/>
      <c r="L1123" s="40">
        <v>14</v>
      </c>
      <c r="M1123" s="40"/>
      <c r="N1123" s="40">
        <v>14</v>
      </c>
      <c r="O1123" s="40"/>
      <c r="P1123" s="40"/>
      <c r="Q1123" s="40">
        <v>14</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12</v>
      </c>
      <c r="J1130" s="40">
        <v>2</v>
      </c>
      <c r="K1130" s="40"/>
      <c r="L1130" s="40">
        <v>10</v>
      </c>
      <c r="M1130" s="40"/>
      <c r="N1130" s="40">
        <v>12</v>
      </c>
      <c r="O1130" s="40">
        <v>2</v>
      </c>
      <c r="P1130" s="40"/>
      <c r="Q1130" s="40">
        <v>10</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9</v>
      </c>
      <c r="J1145" s="40"/>
      <c r="K1145" s="40"/>
      <c r="L1145" s="40">
        <v>9</v>
      </c>
      <c r="M1145" s="40"/>
      <c r="N1145" s="40">
        <v>9</v>
      </c>
      <c r="O1145" s="40"/>
      <c r="P1145" s="40"/>
      <c r="Q1145" s="40">
        <v>9</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1</v>
      </c>
      <c r="J1150" s="40"/>
      <c r="K1150" s="40"/>
      <c r="L1150" s="40">
        <v>1</v>
      </c>
      <c r="M1150" s="40"/>
      <c r="N1150" s="40"/>
      <c r="O1150" s="40"/>
      <c r="P1150" s="40"/>
      <c r="Q1150" s="40"/>
      <c r="R1150" s="40"/>
      <c r="S1150" s="40">
        <v>1</v>
      </c>
      <c r="T1150" s="40"/>
      <c r="U1150" s="40"/>
      <c r="V1150" s="40">
        <v>1</v>
      </c>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39</v>
      </c>
      <c r="J1160" s="40"/>
      <c r="K1160" s="40"/>
      <c r="L1160" s="40">
        <v>39</v>
      </c>
      <c r="M1160" s="40"/>
      <c r="N1160" s="40">
        <v>38</v>
      </c>
      <c r="O1160" s="40"/>
      <c r="P1160" s="40"/>
      <c r="Q1160" s="40">
        <v>38</v>
      </c>
      <c r="R1160" s="40"/>
      <c r="S1160" s="40">
        <v>1</v>
      </c>
      <c r="T1160" s="40"/>
      <c r="U1160" s="40"/>
      <c r="V1160" s="40">
        <v>1</v>
      </c>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c r="A1201" s="88">
        <v>501080087</v>
      </c>
      <c r="B1201" s="42" t="s">
        <v>2218</v>
      </c>
      <c r="C1201" s="97"/>
      <c r="D1201" s="40"/>
      <c r="E1201" s="40"/>
      <c r="F1201" s="40"/>
      <c r="G1201" s="40"/>
      <c r="H1201" s="40"/>
      <c r="I1201" s="40">
        <v>1</v>
      </c>
      <c r="J1201" s="40"/>
      <c r="K1201" s="40"/>
      <c r="L1201" s="40">
        <v>1</v>
      </c>
      <c r="M1201" s="40"/>
      <c r="N1201" s="40">
        <v>1</v>
      </c>
      <c r="O1201" s="40"/>
      <c r="P1201" s="40"/>
      <c r="Q1201" s="40">
        <v>1</v>
      </c>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c r="A1216" s="88">
        <v>501100001</v>
      </c>
      <c r="B1216" s="42" t="s">
        <v>1078</v>
      </c>
      <c r="C1216" s="97"/>
      <c r="D1216" s="40"/>
      <c r="E1216" s="40"/>
      <c r="F1216" s="40"/>
      <c r="G1216" s="40"/>
      <c r="H1216" s="40"/>
      <c r="I1216" s="40">
        <v>3</v>
      </c>
      <c r="J1216" s="40"/>
      <c r="K1216" s="40"/>
      <c r="L1216" s="40">
        <v>3</v>
      </c>
      <c r="M1216" s="40"/>
      <c r="N1216" s="40">
        <v>3</v>
      </c>
      <c r="O1216" s="40"/>
      <c r="P1216" s="40"/>
      <c r="Q1216" s="40">
        <v>3</v>
      </c>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v>1</v>
      </c>
      <c r="E1219" s="40"/>
      <c r="F1219" s="40"/>
      <c r="G1219" s="40">
        <v>1</v>
      </c>
      <c r="H1219" s="40"/>
      <c r="I1219" s="40">
        <v>4</v>
      </c>
      <c r="J1219" s="40">
        <v>1</v>
      </c>
      <c r="K1219" s="40"/>
      <c r="L1219" s="40">
        <v>3</v>
      </c>
      <c r="M1219" s="40"/>
      <c r="N1219" s="40">
        <v>5</v>
      </c>
      <c r="O1219" s="40">
        <v>1</v>
      </c>
      <c r="P1219" s="40"/>
      <c r="Q1219" s="40">
        <v>4</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4</v>
      </c>
      <c r="J1231" s="40"/>
      <c r="K1231" s="40"/>
      <c r="L1231" s="40">
        <v>4</v>
      </c>
      <c r="M1231" s="40"/>
      <c r="N1231" s="40">
        <v>4</v>
      </c>
      <c r="O1231" s="40"/>
      <c r="P1231" s="40"/>
      <c r="Q1231" s="40">
        <v>4</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501110009</v>
      </c>
      <c r="B1234" s="42" t="s">
        <v>398</v>
      </c>
      <c r="C1234" s="97"/>
      <c r="D1234" s="40"/>
      <c r="E1234" s="40"/>
      <c r="F1234" s="40"/>
      <c r="G1234" s="40"/>
      <c r="H1234" s="40"/>
      <c r="I1234" s="40">
        <v>30</v>
      </c>
      <c r="J1234" s="40">
        <v>1</v>
      </c>
      <c r="K1234" s="40"/>
      <c r="L1234" s="40">
        <v>29</v>
      </c>
      <c r="M1234" s="40"/>
      <c r="N1234" s="40">
        <v>29</v>
      </c>
      <c r="O1234" s="40">
        <v>1</v>
      </c>
      <c r="P1234" s="40"/>
      <c r="Q1234" s="40">
        <v>28</v>
      </c>
      <c r="R1234" s="40"/>
      <c r="S1234" s="40">
        <v>1</v>
      </c>
      <c r="T1234" s="40"/>
      <c r="U1234" s="40"/>
      <c r="V1234" s="40">
        <v>1</v>
      </c>
      <c r="W1234" s="40"/>
      <c r="X1234" s="39">
        <v>120</v>
      </c>
      <c r="Y1234" s="103"/>
      <c r="Z1234" s="103"/>
    </row>
    <row r="1235" spans="1:26" s="41" customFormat="1" ht="25.5">
      <c r="A1235" s="88">
        <v>501110010</v>
      </c>
      <c r="B1235" s="42" t="s">
        <v>1090</v>
      </c>
      <c r="C1235" s="97"/>
      <c r="D1235" s="40"/>
      <c r="E1235" s="40"/>
      <c r="F1235" s="40"/>
      <c r="G1235" s="40"/>
      <c r="H1235" s="40"/>
      <c r="I1235" s="40">
        <v>5</v>
      </c>
      <c r="J1235" s="40">
        <v>1</v>
      </c>
      <c r="K1235" s="40"/>
      <c r="L1235" s="40">
        <v>4</v>
      </c>
      <c r="M1235" s="40"/>
      <c r="N1235" s="40">
        <v>5</v>
      </c>
      <c r="O1235" s="40">
        <v>1</v>
      </c>
      <c r="P1235" s="40"/>
      <c r="Q1235" s="40">
        <v>4</v>
      </c>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134</v>
      </c>
      <c r="J1236" s="40">
        <v>11</v>
      </c>
      <c r="K1236" s="40"/>
      <c r="L1236" s="40">
        <v>123</v>
      </c>
      <c r="M1236" s="40"/>
      <c r="N1236" s="40">
        <v>134</v>
      </c>
      <c r="O1236" s="40">
        <v>11</v>
      </c>
      <c r="P1236" s="40"/>
      <c r="Q1236" s="40">
        <v>123</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c r="E1238" s="40"/>
      <c r="F1238" s="40"/>
      <c r="G1238" s="40"/>
      <c r="H1238" s="40"/>
      <c r="I1238" s="40">
        <v>71</v>
      </c>
      <c r="J1238" s="40">
        <v>1</v>
      </c>
      <c r="K1238" s="40"/>
      <c r="L1238" s="40">
        <v>70</v>
      </c>
      <c r="M1238" s="40"/>
      <c r="N1238" s="40">
        <v>71</v>
      </c>
      <c r="O1238" s="40">
        <v>1</v>
      </c>
      <c r="P1238" s="40"/>
      <c r="Q1238" s="40">
        <v>70</v>
      </c>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v>
      </c>
      <c r="E1240" s="40"/>
      <c r="F1240" s="40"/>
      <c r="G1240" s="40">
        <v>1</v>
      </c>
      <c r="H1240" s="40"/>
      <c r="I1240" s="40">
        <v>109</v>
      </c>
      <c r="J1240" s="40">
        <v>1</v>
      </c>
      <c r="K1240" s="40"/>
      <c r="L1240" s="40">
        <v>108</v>
      </c>
      <c r="M1240" s="40"/>
      <c r="N1240" s="40">
        <v>110</v>
      </c>
      <c r="O1240" s="40">
        <v>1</v>
      </c>
      <c r="P1240" s="40"/>
      <c r="Q1240" s="40">
        <v>109</v>
      </c>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c r="A1242" s="88">
        <v>501120005</v>
      </c>
      <c r="B1242" s="42" t="s">
        <v>1097</v>
      </c>
      <c r="C1242" s="97"/>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v>1</v>
      </c>
      <c r="E1244" s="40"/>
      <c r="F1244" s="40"/>
      <c r="G1244" s="40">
        <v>1</v>
      </c>
      <c r="H1244" s="40"/>
      <c r="I1244" s="40">
        <v>34</v>
      </c>
      <c r="J1244" s="40"/>
      <c r="K1244" s="40"/>
      <c r="L1244" s="40">
        <v>34</v>
      </c>
      <c r="M1244" s="40"/>
      <c r="N1244" s="40">
        <v>35</v>
      </c>
      <c r="O1244" s="40"/>
      <c r="P1244" s="40"/>
      <c r="Q1244" s="40">
        <v>35</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9</v>
      </c>
      <c r="J1249" s="40"/>
      <c r="K1249" s="40"/>
      <c r="L1249" s="40">
        <v>9</v>
      </c>
      <c r="M1249" s="40"/>
      <c r="N1249" s="40">
        <v>9</v>
      </c>
      <c r="O1249" s="40"/>
      <c r="P1249" s="40"/>
      <c r="Q1249" s="40">
        <v>9</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1</v>
      </c>
      <c r="J1257" s="40"/>
      <c r="K1257" s="40"/>
      <c r="L1257" s="40">
        <v>1</v>
      </c>
      <c r="M1257" s="40"/>
      <c r="N1257" s="40">
        <v>1</v>
      </c>
      <c r="O1257" s="40"/>
      <c r="P1257" s="40"/>
      <c r="Q1257" s="40">
        <v>1</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79</v>
      </c>
      <c r="J1259" s="40"/>
      <c r="K1259" s="40"/>
      <c r="L1259" s="40">
        <v>79</v>
      </c>
      <c r="M1259" s="40"/>
      <c r="N1259" s="40">
        <v>79</v>
      </c>
      <c r="O1259" s="40"/>
      <c r="P1259" s="40"/>
      <c r="Q1259" s="40">
        <v>79</v>
      </c>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v>1</v>
      </c>
      <c r="E1265" s="40">
        <v>1</v>
      </c>
      <c r="F1265" s="40"/>
      <c r="G1265" s="40"/>
      <c r="H1265" s="40"/>
      <c r="I1265" s="40">
        <v>2</v>
      </c>
      <c r="J1265" s="40"/>
      <c r="K1265" s="40"/>
      <c r="L1265" s="40">
        <v>2</v>
      </c>
      <c r="M1265" s="40"/>
      <c r="N1265" s="40">
        <v>3</v>
      </c>
      <c r="O1265" s="40">
        <v>1</v>
      </c>
      <c r="P1265" s="40"/>
      <c r="Q1265" s="40">
        <v>2</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c r="E1285" s="40"/>
      <c r="F1285" s="40"/>
      <c r="G1285" s="40"/>
      <c r="H1285" s="40"/>
      <c r="I1285" s="40">
        <v>31</v>
      </c>
      <c r="J1285" s="40">
        <v>10</v>
      </c>
      <c r="K1285" s="40"/>
      <c r="L1285" s="40">
        <v>21</v>
      </c>
      <c r="M1285" s="40"/>
      <c r="N1285" s="40">
        <v>31</v>
      </c>
      <c r="O1285" s="40">
        <v>10</v>
      </c>
      <c r="P1285" s="40"/>
      <c r="Q1285" s="40">
        <v>21</v>
      </c>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c r="E1305" s="40"/>
      <c r="F1305" s="40"/>
      <c r="G1305" s="40"/>
      <c r="H1305" s="40"/>
      <c r="I1305" s="40">
        <v>1</v>
      </c>
      <c r="J1305" s="40"/>
      <c r="K1305" s="40"/>
      <c r="L1305" s="40">
        <v>1</v>
      </c>
      <c r="M1305" s="40"/>
      <c r="N1305" s="40">
        <v>1</v>
      </c>
      <c r="O1305" s="40"/>
      <c r="P1305" s="40"/>
      <c r="Q1305" s="40">
        <v>1</v>
      </c>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c r="A1357" s="88">
        <v>501130095</v>
      </c>
      <c r="B1357" s="42" t="s">
        <v>1206</v>
      </c>
      <c r="C1357" s="97"/>
      <c r="D1357" s="40">
        <v>1</v>
      </c>
      <c r="E1357" s="40"/>
      <c r="F1357" s="40"/>
      <c r="G1357" s="40">
        <v>1</v>
      </c>
      <c r="H1357" s="40"/>
      <c r="I1357" s="40">
        <v>230</v>
      </c>
      <c r="J1357" s="40"/>
      <c r="K1357" s="40"/>
      <c r="L1357" s="40">
        <v>230</v>
      </c>
      <c r="M1357" s="40"/>
      <c r="N1357" s="40">
        <v>229</v>
      </c>
      <c r="O1357" s="40"/>
      <c r="P1357" s="40"/>
      <c r="Q1357" s="40">
        <v>229</v>
      </c>
      <c r="R1357" s="40"/>
      <c r="S1357" s="40">
        <v>2</v>
      </c>
      <c r="T1357" s="40"/>
      <c r="U1357" s="40"/>
      <c r="V1357" s="40">
        <v>2</v>
      </c>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8</v>
      </c>
      <c r="J1468" s="32"/>
      <c r="K1468" s="32"/>
      <c r="L1468" s="32">
        <v>8</v>
      </c>
      <c r="M1468" s="32"/>
      <c r="N1468" s="32">
        <v>8</v>
      </c>
      <c r="O1468" s="32"/>
      <c r="P1468" s="32"/>
      <c r="Q1468" s="32">
        <v>8</v>
      </c>
      <c r="R1468" s="32"/>
      <c r="S1468" s="32"/>
      <c r="T1468" s="32"/>
      <c r="U1468" s="32"/>
      <c r="V1468" s="32"/>
      <c r="W1468" s="32"/>
      <c r="X1468" s="34">
        <v>130</v>
      </c>
    </row>
    <row r="1469" spans="1:24" ht="12.75">
      <c r="A1469" s="90">
        <v>600020000</v>
      </c>
      <c r="B1469" s="35" t="s">
        <v>2335</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26</v>
      </c>
      <c r="E1471" s="7">
        <f>SUM(E913,E1468:E1470)</f>
        <v>1</v>
      </c>
      <c r="F1471" s="7">
        <f>SUM(F913,F1468:F1470)</f>
        <v>0</v>
      </c>
      <c r="G1471" s="7">
        <f>SUM(G913,G1468:G1470)</f>
        <v>25</v>
      </c>
      <c r="H1471" s="7">
        <f>SUM(H913,H1468:H1470)</f>
        <v>0</v>
      </c>
      <c r="I1471" s="7">
        <f>SUM(J1471:M1471)</f>
        <v>1133</v>
      </c>
      <c r="J1471" s="7">
        <f>SUM(J913,J1468:J1470)</f>
        <v>34</v>
      </c>
      <c r="K1471" s="7">
        <f>SUM(K913,K1468:K1470)</f>
        <v>0</v>
      </c>
      <c r="L1471" s="7">
        <f>SUM(L913,L1468:L1470)</f>
        <v>1099</v>
      </c>
      <c r="M1471" s="7">
        <f>SUM(M913,M1468:M1470)</f>
        <v>0</v>
      </c>
      <c r="N1471" s="7">
        <f>SUM(O1471:R1471)</f>
        <v>1143</v>
      </c>
      <c r="O1471" s="7">
        <f>SUM(O913,O1468:O1470)</f>
        <v>35</v>
      </c>
      <c r="P1471" s="7">
        <f>SUM(P913,P1468:P1470)</f>
        <v>0</v>
      </c>
      <c r="Q1471" s="7">
        <f>SUM(Q913,Q1468:Q1470)</f>
        <v>1108</v>
      </c>
      <c r="R1471" s="7">
        <f>SUM(R913,R1468:R1470)</f>
        <v>0</v>
      </c>
      <c r="S1471" s="7">
        <f>SUM(T1471:W1471)</f>
        <v>16</v>
      </c>
      <c r="T1471" s="7">
        <f>SUM(T913,T1468:T1470)</f>
        <v>0</v>
      </c>
      <c r="U1471" s="7">
        <f>SUM(U913,U1468:U1470)</f>
        <v>0</v>
      </c>
      <c r="V1471" s="7">
        <f>SUM(V913,V1468:V1470)</f>
        <v>16</v>
      </c>
      <c r="W1471" s="7">
        <f>SUM(W913,W1468:W1470)</f>
        <v>0</v>
      </c>
      <c r="X1471" s="28" t="s">
        <v>1916</v>
      </c>
    </row>
    <row r="1472" spans="1:26" s="19" customFormat="1" ht="12.75">
      <c r="A1472" s="170" t="s">
        <v>1308</v>
      </c>
      <c r="B1472" s="171"/>
      <c r="C1472" s="3"/>
      <c r="D1472" s="4">
        <f>SUM(E1472:H1472)</f>
        <v>249</v>
      </c>
      <c r="E1472" s="4">
        <f>E551+E754+E911+E1471</f>
        <v>38</v>
      </c>
      <c r="F1472" s="4">
        <f>F551+F754+F911+F1471</f>
        <v>0</v>
      </c>
      <c r="G1472" s="4">
        <f>G551+G754+G911+G1471</f>
        <v>207</v>
      </c>
      <c r="H1472" s="4">
        <f>H551+H754+H911+H1471</f>
        <v>4</v>
      </c>
      <c r="I1472" s="4">
        <f>SUM(J1472:M1472)</f>
        <v>3705</v>
      </c>
      <c r="J1472" s="4">
        <f>J551+J754+J911+J1471</f>
        <v>328</v>
      </c>
      <c r="K1472" s="4">
        <f>K551+K754+K911+K1471</f>
        <v>0</v>
      </c>
      <c r="L1472" s="4">
        <f>L551+L754+L911+L1471</f>
        <v>3376</v>
      </c>
      <c r="M1472" s="4">
        <f>M551+M754+M911+M1471</f>
        <v>1</v>
      </c>
      <c r="N1472" s="4">
        <f>SUM(O1472:R1472)</f>
        <v>3605</v>
      </c>
      <c r="O1472" s="4">
        <f>O551+O754+O911+O1471</f>
        <v>365</v>
      </c>
      <c r="P1472" s="4">
        <f>P551+P754+P911+P1471</f>
        <v>0</v>
      </c>
      <c r="Q1472" s="4">
        <f>Q551+Q754+Q911+Q1471</f>
        <v>3237</v>
      </c>
      <c r="R1472" s="4">
        <f>R551+R754+R911+R1471</f>
        <v>3</v>
      </c>
      <c r="S1472" s="4">
        <f>SUM(T1472:W1472)</f>
        <v>349</v>
      </c>
      <c r="T1472" s="4">
        <f>T551+T754+T911+T1471</f>
        <v>1</v>
      </c>
      <c r="U1472" s="4">
        <f>U551+U754+U911+U1471</f>
        <v>0</v>
      </c>
      <c r="V1472" s="4">
        <f>V551+V754+V911+V1471</f>
        <v>346</v>
      </c>
      <c r="W1472" s="4">
        <f>W551+W754+W911+W1471</f>
        <v>2</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&amp;L674F97A8&amp;C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&amp;L674F97A8&amp;C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&amp;L674F97A8&amp;C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&amp;L674F97A8&amp;C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&amp;L674F97A8&amp;C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&amp;L674F97A8&amp;C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249</v>
      </c>
      <c r="D426" s="26">
        <f>SUM(D427:D459)</f>
        <v>3705</v>
      </c>
      <c r="E426" s="26">
        <f>SUM(E427:E459)</f>
        <v>3605</v>
      </c>
      <c r="F426" s="26">
        <f>SUM(F427:F459)</f>
        <v>349</v>
      </c>
      <c r="G426" s="26">
        <f>SUM(G427:G459)</f>
        <v>1138.19816666667</v>
      </c>
      <c r="H426" s="26">
        <f>SUM(H427:H459)</f>
        <v>9818.64133333321</v>
      </c>
      <c r="I426" s="26">
        <f>SUM(I427:I459)</f>
        <v>9263.8229999999</v>
      </c>
      <c r="J426" s="26">
        <f>SUM(J427:J459)</f>
        <v>1693.0165</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c r="A433" s="6" t="s">
        <v>1659</v>
      </c>
      <c r="B433" s="13">
        <v>4015</v>
      </c>
      <c r="C433" s="5">
        <v>249</v>
      </c>
      <c r="D433" s="5">
        <v>3705</v>
      </c>
      <c r="E433" s="5">
        <v>3605</v>
      </c>
      <c r="F433" s="5">
        <v>349</v>
      </c>
      <c r="G433" s="5">
        <v>1138.19816666667</v>
      </c>
      <c r="H433" s="5">
        <v>9818.64133333321</v>
      </c>
      <c r="I433" s="5">
        <v>9263.8229999999</v>
      </c>
      <c r="J433" s="5">
        <v>1693.0165</v>
      </c>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249</v>
      </c>
      <c r="D696" s="27">
        <f>D6+D31+D36+D66+D84+D131+D187+D213+D227+D256+D274+D303+D327+D360+D390+D401+D426+D460+D492+D511+D532+D550+D588+D609+D631+D655+D671</f>
        <v>3705</v>
      </c>
      <c r="E696" s="27">
        <f>E6+E31+E36+E66+E84+E131+E187+E213+E227+E256+E274+E303+E327+E360+E390+E401+E426+E460+E492+E511+E532+E550+E588+E609+E631+E655+E671</f>
        <v>3605</v>
      </c>
      <c r="F696" s="27">
        <f>F6+F31+F36+F66+F84+F131+F187+F213+F227+F256+F274+F303+F327+F360+F390+F401+F426+F460+F492+F511+F532+F550+F588+F609+F631+F655+F671</f>
        <v>349</v>
      </c>
      <c r="G696" s="27">
        <f>G6+G31+G36+G66+G84+G131+G187+G213+G227+G256+G274+G303+G327+G360+G390+G401+G426+G460+G492+G511+G532+G550+G588+G609+G631+G655+G671</f>
        <v>1138.19816666667</v>
      </c>
      <c r="H696" s="27">
        <f>H6+H31+H36+H66+H84+H131+H187+H213+H227+H256+H274+H303+H327+H360+H390+H401+H426+H460+H492+H511+H532+H550+H588+H609+H631+H655+H671</f>
        <v>9818.64133333321</v>
      </c>
      <c r="I696" s="27">
        <f>I6+I31+I36+I66+I84+I131+I187+I213+I227+I256+I274+I303+I327+I360+I390+I401+I426+I460+I492+I511+I532+I550+I588+I609+I631+I655+I671</f>
        <v>9263.8229999999</v>
      </c>
      <c r="J696" s="27">
        <f>J6+J31+J36+J66+J84+J131+J187+J213+J227+J256+J274+J303+J327+J360+J390+J401+J426+J460+J492+J511+J532+J550+J588+J609+J631+J655+J671</f>
        <v>1693.0165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249</v>
      </c>
      <c r="D802" s="25">
        <f>D696+D724+D753+D763+D792+D801</f>
        <v>3705</v>
      </c>
      <c r="E802" s="25">
        <f>E696+E724+E753+E763+E792+E801</f>
        <v>3605</v>
      </c>
      <c r="F802" s="25">
        <f>F696+F724+F753+F763+F792+F801</f>
        <v>349</v>
      </c>
      <c r="G802" s="25">
        <f>G696+G724+G753+G763+G792+G801</f>
        <v>1138.19816666667</v>
      </c>
      <c r="H802" s="25">
        <f>H696+H724+H753+H763+H792+H801</f>
        <v>9818.64133333321</v>
      </c>
      <c r="I802" s="25">
        <f>I696+I724+I753+I763+I792+I801</f>
        <v>9263.8229999999</v>
      </c>
      <c r="J802" s="25">
        <f>J696+J724+J753+J763+J792+J801</f>
        <v>1693.0165</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5" r:id="rId1"/>
  <headerFooter>
    <oddFooter>&amp;L674F97A8&amp;C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2022-08-11T05:58:21Z</cp:lastPrinted>
  <dcterms:created xsi:type="dcterms:W3CDTF">2021-01-22T06:15:46Z</dcterms:created>
  <dcterms:modified xsi:type="dcterms:W3CDTF">2024-02-20T08:47:34Z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1-ЄЗ_00497_4.2023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674F97A8</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